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80" yWindow="6560" windowWidth="24340" windowHeight="1472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'Feuil1'!$C$8:$Q$8</definedName>
    <definedName name="longueur">'Feuil1'!$C$3:$Q$3</definedName>
    <definedName name="magnum">'Feuil1'!#REF!</definedName>
    <definedName name="uncif">'Feuil1'!#REF!</definedName>
    <definedName name="_xlnm.Print_Area">'Feuil1'!#REF!</definedName>
  </definedNames>
  <calcPr fullCalcOnLoad="1" fullPrecision="0"/>
</workbook>
</file>

<file path=xl/comments1.xml><?xml version="1.0" encoding="utf-8"?>
<comments xmlns="http://schemas.openxmlformats.org/spreadsheetml/2006/main">
  <authors>
    <author>PALEONTOLOGIE</author>
  </authors>
  <commentList>
    <comment ref="R1" authorId="0">
      <text>
        <r>
          <rPr>
            <sz val="9"/>
            <rFont val="Geneva"/>
            <family val="0"/>
          </rPr>
          <t xml:space="preserve">Yasmina Chaïd Saoudi
Grote Des Allobroges, Atérien, Coll ex CRAPE = CNRPAH= Centre Nat Rech en Préhist, Anthropologie et Histoire, 3 rue Franklin Roosevelt, Alger
</t>
        </r>
      </text>
    </comment>
  </commentList>
</comments>
</file>

<file path=xl/sharedStrings.xml><?xml version="1.0" encoding="utf-8"?>
<sst xmlns="http://schemas.openxmlformats.org/spreadsheetml/2006/main" count="19" uniqueCount="17">
  <si>
    <t>n=25</t>
  </si>
  <si>
    <t>BL 30253</t>
  </si>
  <si>
    <t>NA 3965</t>
  </si>
  <si>
    <t>Muallaq 10</t>
  </si>
  <si>
    <t>E. afr. somal.</t>
  </si>
  <si>
    <t>E. grevyi</t>
  </si>
  <si>
    <t>Muallaq 12</t>
  </si>
  <si>
    <t>n=27</t>
  </si>
  <si>
    <t>n=24</t>
  </si>
  <si>
    <t>n=31</t>
  </si>
  <si>
    <t>n=13</t>
  </si>
  <si>
    <t>n=6</t>
  </si>
  <si>
    <t>E. burchelli granti</t>
  </si>
  <si>
    <t>E. zebra</t>
  </si>
  <si>
    <t>E. africanus</t>
  </si>
  <si>
    <t xml:space="preserve">E. asinus (Poitou) </t>
  </si>
  <si>
    <t>E. Prz. et Mongols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</si>
</sst>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sz val="8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0"/>
      <name val="Geneva"/>
      <family val="0"/>
    </font>
    <font>
      <b/>
      <sz val="8"/>
      <name val="Genev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 horizontal="center" vertical="top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center" vertical="top"/>
    </xf>
    <xf numFmtId="180" fontId="4" fillId="0" borderId="0" xfId="0" applyNumberFormat="1" applyFont="1" applyAlignment="1">
      <alignment horizontal="center" vertical="top"/>
    </xf>
    <xf numFmtId="181" fontId="0" fillId="0" borderId="0" xfId="0" applyNumberFormat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 vertical="top"/>
    </xf>
    <xf numFmtId="0" fontId="4" fillId="0" borderId="0" xfId="0" applyFont="1" applyAlignment="1">
      <alignment/>
    </xf>
    <xf numFmtId="181" fontId="0" fillId="0" borderId="0" xfId="0" applyNumberFormat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Feuil1!$C$10</c:f>
              <c:strCache>
                <c:ptCount val="1"/>
                <c:pt idx="0">
                  <c:v>E. grevyi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Feuil1!$B$11:$B$17</c:f>
              <c:numCache/>
            </c:numRef>
          </c:cat>
          <c:val>
            <c:numRef>
              <c:f>Feuil1!$C$11:$C$17</c:f>
              <c:numCache/>
            </c:numRef>
          </c:val>
          <c:smooth val="0"/>
        </c:ser>
        <c:ser>
          <c:idx val="1"/>
          <c:order val="1"/>
          <c:tx>
            <c:strRef>
              <c:f>Feuil1!$D$10</c:f>
              <c:strCache>
                <c:ptCount val="1"/>
                <c:pt idx="0">
                  <c:v>E. burchelli granti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Feuil1!$B$11:$B$17</c:f>
              <c:numCache/>
            </c:numRef>
          </c:cat>
          <c:val>
            <c:numRef>
              <c:f>Feuil1!$D$11:$D$17</c:f>
              <c:numCache/>
            </c:numRef>
          </c:val>
          <c:smooth val="0"/>
        </c:ser>
        <c:ser>
          <c:idx val="2"/>
          <c:order val="2"/>
          <c:tx>
            <c:strRef>
              <c:f>Feuil1!$E$10</c:f>
              <c:strCache>
                <c:ptCount val="1"/>
                <c:pt idx="0">
                  <c:v>E. zebra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Feuil1!$B$11:$B$17</c:f>
              <c:numCache/>
            </c:numRef>
          </c:cat>
          <c:val>
            <c:numRef>
              <c:f>Feuil1!$E$11:$E$17</c:f>
              <c:numCache/>
            </c:numRef>
          </c:val>
          <c:smooth val="0"/>
        </c:ser>
        <c:ser>
          <c:idx val="3"/>
          <c:order val="3"/>
          <c:tx>
            <c:strRef>
              <c:f>Feuil1!$F$10</c:f>
              <c:strCache>
                <c:ptCount val="1"/>
                <c:pt idx="0">
                  <c:v>E. africanus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Feuil1!$B$11:$B$17</c:f>
              <c:numCache/>
            </c:numRef>
          </c:cat>
          <c:val>
            <c:numRef>
              <c:f>Feuil1!$F$11:$F$17</c:f>
              <c:numCache/>
            </c:numRef>
          </c:val>
          <c:smooth val="0"/>
        </c:ser>
        <c:ser>
          <c:idx val="4"/>
          <c:order val="4"/>
          <c:tx>
            <c:strRef>
              <c:f>Feuil1!$G$10</c:f>
              <c:strCache>
                <c:ptCount val="1"/>
                <c:pt idx="0">
                  <c:v>E. asinus (Poitou) 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Feuil1!$B$11:$B$17</c:f>
              <c:numCache/>
            </c:numRef>
          </c:cat>
          <c:val>
            <c:numRef>
              <c:f>Feuil1!$G$11:$G$17</c:f>
              <c:numCache/>
            </c:numRef>
          </c:val>
          <c:smooth val="0"/>
        </c:ser>
        <c:ser>
          <c:idx val="5"/>
          <c:order val="5"/>
          <c:tx>
            <c:strRef>
              <c:f>Feuil1!$H$10</c:f>
              <c:strCache>
                <c:ptCount val="1"/>
                <c:pt idx="0">
                  <c:v>E. Prz. et Mongols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Feuil1!$B$11:$B$17</c:f>
              <c:numCache/>
            </c:numRef>
          </c:cat>
          <c:val>
            <c:numRef>
              <c:f>Feuil1!$H$11:$H$17</c:f>
              <c:numCache/>
            </c:numRef>
          </c:val>
          <c:smooth val="0"/>
        </c:ser>
        <c:marker val="1"/>
        <c:axId val="11945060"/>
        <c:axId val="40396677"/>
      </c:lineChart>
      <c:catAx>
        <c:axId val="119450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40396677"/>
        <c:crosses val="autoZero"/>
        <c:auto val="1"/>
        <c:lblOffset val="100"/>
        <c:noMultiLvlLbl val="0"/>
      </c:catAx>
      <c:valAx>
        <c:axId val="40396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11945060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Feuil1!$M$10</c:f>
              <c:strCache>
                <c:ptCount val="1"/>
                <c:pt idx="0">
                  <c:v>Muallaq 10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Feuil1!$L$11:$L$17</c:f>
              <c:numCache/>
            </c:numRef>
          </c:cat>
          <c:val>
            <c:numRef>
              <c:f>Feuil1!$M$11:$M$17</c:f>
              <c:numCache/>
            </c:numRef>
          </c:val>
          <c:smooth val="0"/>
        </c:ser>
        <c:ser>
          <c:idx val="1"/>
          <c:order val="1"/>
          <c:tx>
            <c:strRef>
              <c:f>Feuil1!$N$10</c:f>
              <c:strCache>
                <c:ptCount val="1"/>
                <c:pt idx="0">
                  <c:v>Muallaq 12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Feuil1!$L$11:$L$17</c:f>
              <c:numCache/>
            </c:numRef>
          </c:cat>
          <c:val>
            <c:numRef>
              <c:f>Feuil1!$N$11:$N$17</c:f>
              <c:numCache/>
            </c:numRef>
          </c:val>
          <c:smooth val="0"/>
        </c:ser>
        <c:ser>
          <c:idx val="0"/>
          <c:order val="2"/>
          <c:tx>
            <c:strRef>
              <c:f>Feuil1!$O$10</c:f>
              <c:strCache>
                <c:ptCount val="1"/>
                <c:pt idx="0">
                  <c:v>E. afr. somal.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Feuil1!$L$11:$L$17</c:f>
              <c:numCache/>
            </c:numRef>
          </c:cat>
          <c:val>
            <c:numRef>
              <c:f>Feuil1!$O$11:$O$17</c:f>
              <c:numCache/>
            </c:numRef>
          </c:val>
          <c:smooth val="0"/>
        </c:ser>
        <c:ser>
          <c:idx val="3"/>
          <c:order val="3"/>
          <c:tx>
            <c:strRef>
              <c:f>Feuil1!$P$10</c:f>
              <c:strCache>
                <c:ptCount val="1"/>
                <c:pt idx="0">
                  <c:v>E. grevyi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Feuil1!$L$11:$L$17</c:f>
              <c:numCache/>
            </c:numRef>
          </c:cat>
          <c:val>
            <c:numRef>
              <c:f>Feuil1!$P$11:$P$17</c:f>
              <c:numCache/>
            </c:numRef>
          </c:val>
          <c:smooth val="0"/>
        </c:ser>
        <c:axId val="28025774"/>
        <c:axId val="50905375"/>
      </c:lineChart>
      <c:catAx>
        <c:axId val="280257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0905375"/>
        <c:crosses val="autoZero"/>
        <c:auto val="1"/>
        <c:lblOffset val="100"/>
        <c:noMultiLvlLbl val="0"/>
      </c:catAx>
      <c:valAx>
        <c:axId val="50905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25774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18</xdr:row>
      <xdr:rowOff>133350</xdr:rowOff>
    </xdr:from>
    <xdr:to>
      <xdr:col>10</xdr:col>
      <xdr:colOff>257175</xdr:colOff>
      <xdr:row>47</xdr:row>
      <xdr:rowOff>47625</xdr:rowOff>
    </xdr:to>
    <xdr:graphicFrame>
      <xdr:nvGraphicFramePr>
        <xdr:cNvPr id="1" name="Chart 2"/>
        <xdr:cNvGraphicFramePr/>
      </xdr:nvGraphicFramePr>
      <xdr:xfrm>
        <a:off x="238125" y="2990850"/>
        <a:ext cx="72771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18</xdr:row>
      <xdr:rowOff>133350</xdr:rowOff>
    </xdr:from>
    <xdr:to>
      <xdr:col>20</xdr:col>
      <xdr:colOff>228600</xdr:colOff>
      <xdr:row>47</xdr:row>
      <xdr:rowOff>47625</xdr:rowOff>
    </xdr:to>
    <xdr:graphicFrame>
      <xdr:nvGraphicFramePr>
        <xdr:cNvPr id="2" name="Chart 3"/>
        <xdr:cNvGraphicFramePr/>
      </xdr:nvGraphicFramePr>
      <xdr:xfrm>
        <a:off x="8039100" y="2990850"/>
        <a:ext cx="697230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A1">
      <selection activeCell="H3" sqref="H3:H9"/>
    </sheetView>
  </sheetViews>
  <sheetFormatPr defaultColWidth="10.875" defaultRowHeight="12"/>
  <cols>
    <col min="1" max="1" width="9.875" style="1" customWidth="1"/>
    <col min="2" max="2" width="6.375" style="0" customWidth="1"/>
    <col min="3" max="233" width="9.875" style="0" customWidth="1"/>
  </cols>
  <sheetData>
    <row r="1" spans="3:16" s="1" customFormat="1" ht="12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10</v>
      </c>
      <c r="I1" s="7"/>
      <c r="L1" s="7"/>
      <c r="M1" s="7"/>
      <c r="N1" s="7"/>
      <c r="O1" s="8" t="s">
        <v>1</v>
      </c>
      <c r="P1" s="9" t="s">
        <v>2</v>
      </c>
    </row>
    <row r="2" spans="3:16" s="1" customFormat="1" ht="12">
      <c r="C2" s="1" t="s">
        <v>5</v>
      </c>
      <c r="D2" s="1" t="s">
        <v>12</v>
      </c>
      <c r="E2" s="1" t="s">
        <v>13</v>
      </c>
      <c r="F2" s="1" t="s">
        <v>14</v>
      </c>
      <c r="G2" s="1" t="s">
        <v>15</v>
      </c>
      <c r="H2" s="13" t="s">
        <v>16</v>
      </c>
      <c r="I2" s="7"/>
      <c r="L2" s="7"/>
      <c r="M2" s="7" t="s">
        <v>3</v>
      </c>
      <c r="N2" s="7" t="s">
        <v>6</v>
      </c>
      <c r="O2" s="7" t="s">
        <v>4</v>
      </c>
      <c r="P2" s="9" t="s">
        <v>5</v>
      </c>
    </row>
    <row r="3" spans="1:16" ht="12">
      <c r="A3" s="2"/>
      <c r="B3">
        <v>1</v>
      </c>
      <c r="C3" s="11">
        <v>64.5</v>
      </c>
      <c r="D3">
        <v>56.4</v>
      </c>
      <c r="E3" s="11">
        <v>57.9032258064516</v>
      </c>
      <c r="F3" s="6">
        <v>54.4769230769231</v>
      </c>
      <c r="G3" s="6">
        <v>64.5</v>
      </c>
      <c r="H3" s="12">
        <v>56.3</v>
      </c>
      <c r="L3" s="1">
        <v>1</v>
      </c>
      <c r="M3">
        <v>57</v>
      </c>
      <c r="N3">
        <v>55</v>
      </c>
      <c r="O3">
        <v>61</v>
      </c>
      <c r="P3">
        <v>60.5</v>
      </c>
    </row>
    <row r="4" spans="1:16" ht="12">
      <c r="A4" s="2"/>
      <c r="B4">
        <v>2</v>
      </c>
      <c r="C4" s="11">
        <v>62.7</v>
      </c>
      <c r="D4">
        <v>55.5</v>
      </c>
      <c r="E4" s="11">
        <v>56.9903225806452</v>
      </c>
      <c r="F4" s="6">
        <v>52.2642857142857</v>
      </c>
      <c r="G4" s="6">
        <v>63.95</v>
      </c>
      <c r="H4" s="12">
        <v>56.2</v>
      </c>
      <c r="L4" s="1">
        <v>2</v>
      </c>
      <c r="M4">
        <v>57</v>
      </c>
      <c r="N4">
        <v>54</v>
      </c>
      <c r="O4">
        <v>58</v>
      </c>
      <c r="P4">
        <v>60.2</v>
      </c>
    </row>
    <row r="5" spans="1:16" ht="12">
      <c r="A5" s="2"/>
      <c r="B5">
        <v>3</v>
      </c>
      <c r="C5" s="11">
        <v>61.7</v>
      </c>
      <c r="D5">
        <v>55.3</v>
      </c>
      <c r="E5" s="11">
        <v>58.86</v>
      </c>
      <c r="F5" s="6">
        <v>51.9285714285714</v>
      </c>
      <c r="G5" s="6">
        <v>65.9166666666667</v>
      </c>
      <c r="H5" s="12">
        <v>58.7</v>
      </c>
      <c r="I5" s="10"/>
      <c r="L5" s="1">
        <v>3</v>
      </c>
      <c r="M5">
        <v>55.5</v>
      </c>
      <c r="N5" s="10">
        <v>49</v>
      </c>
      <c r="O5">
        <v>55</v>
      </c>
      <c r="P5">
        <v>57.3</v>
      </c>
    </row>
    <row r="6" spans="1:16" ht="12">
      <c r="A6" s="2"/>
      <c r="B6">
        <v>4</v>
      </c>
      <c r="C6" s="11">
        <v>28.8</v>
      </c>
      <c r="D6">
        <v>27</v>
      </c>
      <c r="E6" s="11">
        <v>27.0096774193548</v>
      </c>
      <c r="F6" s="6">
        <v>25</v>
      </c>
      <c r="G6" s="6">
        <v>30.2833333333333</v>
      </c>
      <c r="H6" s="12">
        <v>29.1</v>
      </c>
      <c r="L6" s="1">
        <v>4</v>
      </c>
      <c r="M6">
        <v>26</v>
      </c>
      <c r="N6">
        <v>24.5</v>
      </c>
      <c r="O6">
        <v>25.5</v>
      </c>
      <c r="P6">
        <v>27</v>
      </c>
    </row>
    <row r="7" spans="1:16" ht="12.75">
      <c r="A7" s="2"/>
      <c r="B7">
        <v>5</v>
      </c>
      <c r="C7" s="11">
        <v>51.1</v>
      </c>
      <c r="D7">
        <v>46.3</v>
      </c>
      <c r="E7" s="11">
        <v>47.6129032258064</v>
      </c>
      <c r="F7" s="6">
        <v>42.3461538461538</v>
      </c>
      <c r="G7" s="6">
        <v>52.7</v>
      </c>
      <c r="H7" s="12">
        <v>49.2</v>
      </c>
      <c r="L7" s="1">
        <v>5</v>
      </c>
      <c r="M7">
        <v>46</v>
      </c>
      <c r="O7">
        <v>45</v>
      </c>
      <c r="P7">
        <v>47</v>
      </c>
    </row>
    <row r="8" spans="1:16" ht="12.75">
      <c r="A8" s="2"/>
      <c r="B8">
        <v>6</v>
      </c>
      <c r="C8" s="11">
        <v>35.8</v>
      </c>
      <c r="D8">
        <v>32.1</v>
      </c>
      <c r="E8" s="11">
        <v>31.4354838709677</v>
      </c>
      <c r="F8" s="6">
        <v>30.1428571428571</v>
      </c>
      <c r="G8" s="6">
        <v>38.05</v>
      </c>
      <c r="H8" s="12">
        <v>33</v>
      </c>
      <c r="L8" s="1">
        <v>6</v>
      </c>
      <c r="M8">
        <v>34</v>
      </c>
      <c r="N8">
        <v>32.5</v>
      </c>
      <c r="O8">
        <v>33</v>
      </c>
      <c r="P8">
        <v>34</v>
      </c>
    </row>
    <row r="9" spans="1:16" ht="12.75">
      <c r="A9" s="2"/>
      <c r="B9">
        <v>7</v>
      </c>
      <c r="C9" s="11">
        <v>52.6</v>
      </c>
      <c r="D9">
        <v>45.9</v>
      </c>
      <c r="E9" s="11">
        <v>45.7833333333333</v>
      </c>
      <c r="F9" s="6">
        <v>44.0357142857143</v>
      </c>
      <c r="G9" s="6">
        <v>55.3333333333333</v>
      </c>
      <c r="H9" s="12">
        <v>48.5</v>
      </c>
      <c r="I9" s="10"/>
      <c r="L9" s="1">
        <v>7</v>
      </c>
      <c r="M9">
        <v>49</v>
      </c>
      <c r="N9" s="10">
        <v>46</v>
      </c>
      <c r="O9">
        <v>47.5</v>
      </c>
      <c r="P9">
        <v>49.9</v>
      </c>
    </row>
    <row r="10" spans="1:16" s="1" customFormat="1" ht="12.75">
      <c r="A10" s="4" t="s">
        <v>0</v>
      </c>
      <c r="C10" s="1" t="str">
        <f aca="true" t="shared" si="0" ref="C10:H10">C2</f>
        <v>E. grevyi</v>
      </c>
      <c r="D10" s="1" t="str">
        <f t="shared" si="0"/>
        <v>E. burchelli granti</v>
      </c>
      <c r="E10" s="1" t="str">
        <f t="shared" si="0"/>
        <v>E. zebra</v>
      </c>
      <c r="F10" s="1" t="str">
        <f t="shared" si="0"/>
        <v>E. africanus</v>
      </c>
      <c r="G10" s="1" t="str">
        <f t="shared" si="0"/>
        <v>E. asinus (Poitou) </v>
      </c>
      <c r="H10" s="1" t="str">
        <f t="shared" si="0"/>
        <v>E. Prz. et Mongols</v>
      </c>
      <c r="M10" s="1" t="str">
        <f>M2</f>
        <v>Muallaq 10</v>
      </c>
      <c r="N10" s="1" t="str">
        <f>N2</f>
        <v>Muallaq 12</v>
      </c>
      <c r="O10" s="1" t="str">
        <f>O2</f>
        <v>E. afr. somal.</v>
      </c>
      <c r="P10" s="1" t="str">
        <f>P2</f>
        <v>E. grevyi</v>
      </c>
    </row>
    <row r="11" spans="1:18" ht="12.75">
      <c r="A11" s="5">
        <v>1.723</v>
      </c>
      <c r="B11">
        <v>1</v>
      </c>
      <c r="C11" s="3">
        <f aca="true" t="shared" si="1" ref="C11:C17">LOG10(C3)-$A11</f>
        <v>0.087</v>
      </c>
      <c r="D11" s="3">
        <f aca="true" t="shared" si="2" ref="D11:F17">LOG10(D3)-$A11</f>
        <v>0.028</v>
      </c>
      <c r="E11" s="3">
        <f t="shared" si="2"/>
        <v>0.04</v>
      </c>
      <c r="F11" s="3">
        <f t="shared" si="2"/>
        <v>0.013</v>
      </c>
      <c r="G11" s="3">
        <f aca="true" t="shared" si="3" ref="G11:G17">LOG10(G3)-$A11</f>
        <v>0.087</v>
      </c>
      <c r="H11" s="3">
        <f aca="true" t="shared" si="4" ref="H11:H17">LOG10(H3)-$A11</f>
        <v>0.028</v>
      </c>
      <c r="I11" s="3"/>
      <c r="J11" s="3"/>
      <c r="K11" s="3"/>
      <c r="L11" s="1">
        <v>1</v>
      </c>
      <c r="M11" s="3">
        <f aca="true" t="shared" si="5" ref="M11:P14">LOG10(M3)-$A11</f>
        <v>0.033</v>
      </c>
      <c r="N11" s="3">
        <f t="shared" si="5"/>
        <v>0.017</v>
      </c>
      <c r="O11" s="3">
        <f t="shared" si="5"/>
        <v>0.062</v>
      </c>
      <c r="P11" s="3">
        <f t="shared" si="5"/>
        <v>0.059</v>
      </c>
      <c r="Q11" s="3"/>
      <c r="R11" s="3"/>
    </row>
    <row r="12" spans="1:18" ht="12.75">
      <c r="A12" s="5">
        <v>1.718</v>
      </c>
      <c r="B12">
        <v>2</v>
      </c>
      <c r="C12" s="3">
        <f t="shared" si="1"/>
        <v>0.079</v>
      </c>
      <c r="D12" s="3">
        <f t="shared" si="2"/>
        <v>0.026</v>
      </c>
      <c r="E12" s="3">
        <f t="shared" si="2"/>
        <v>0.038</v>
      </c>
      <c r="F12" s="3">
        <f t="shared" si="2"/>
        <v>0</v>
      </c>
      <c r="G12" s="3">
        <f t="shared" si="3"/>
        <v>0.088</v>
      </c>
      <c r="H12" s="3">
        <f t="shared" si="4"/>
        <v>0.032</v>
      </c>
      <c r="I12" s="3"/>
      <c r="J12" s="3"/>
      <c r="K12" s="3"/>
      <c r="L12" s="1">
        <v>2</v>
      </c>
      <c r="M12" s="3">
        <f t="shared" si="5"/>
        <v>0.038</v>
      </c>
      <c r="N12" s="3">
        <f t="shared" si="5"/>
        <v>0.014</v>
      </c>
      <c r="O12" s="3">
        <f t="shared" si="5"/>
        <v>0.045</v>
      </c>
      <c r="P12" s="3">
        <f t="shared" si="5"/>
        <v>0.062</v>
      </c>
      <c r="Q12" s="3"/>
      <c r="R12" s="3"/>
    </row>
    <row r="13" spans="1:18" ht="12.75">
      <c r="A13" s="5">
        <v>1.695</v>
      </c>
      <c r="B13">
        <v>3</v>
      </c>
      <c r="C13" s="3">
        <f t="shared" si="1"/>
        <v>0.095</v>
      </c>
      <c r="D13" s="3">
        <f t="shared" si="2"/>
        <v>0.048</v>
      </c>
      <c r="E13" s="3">
        <f t="shared" si="2"/>
        <v>0.075</v>
      </c>
      <c r="F13" s="3">
        <f t="shared" si="2"/>
        <v>0.02</v>
      </c>
      <c r="G13" s="3">
        <f t="shared" si="3"/>
        <v>0.124</v>
      </c>
      <c r="H13" s="3">
        <f t="shared" si="4"/>
        <v>0.074</v>
      </c>
      <c r="I13" s="3"/>
      <c r="J13" s="3"/>
      <c r="K13" s="3"/>
      <c r="L13" s="1">
        <v>3</v>
      </c>
      <c r="M13" s="3">
        <f t="shared" si="5"/>
        <v>0.049</v>
      </c>
      <c r="N13" s="3">
        <f t="shared" si="5"/>
        <v>-0.005</v>
      </c>
      <c r="O13" s="3">
        <f t="shared" si="5"/>
        <v>0.045</v>
      </c>
      <c r="P13" s="3">
        <f t="shared" si="5"/>
        <v>0.063</v>
      </c>
      <c r="Q13" s="3"/>
      <c r="R13" s="3"/>
    </row>
    <row r="14" spans="1:18" ht="12.75">
      <c r="A14" s="5">
        <v>1.401</v>
      </c>
      <c r="B14">
        <v>4</v>
      </c>
      <c r="C14" s="3">
        <f t="shared" si="1"/>
        <v>0.058</v>
      </c>
      <c r="D14" s="3">
        <f t="shared" si="2"/>
        <v>0.03</v>
      </c>
      <c r="E14" s="3">
        <f t="shared" si="2"/>
        <v>0.031</v>
      </c>
      <c r="F14" s="3">
        <f t="shared" si="2"/>
        <v>-0.003</v>
      </c>
      <c r="G14" s="3">
        <f t="shared" si="3"/>
        <v>0.08</v>
      </c>
      <c r="H14" s="3">
        <f t="shared" si="4"/>
        <v>0.063</v>
      </c>
      <c r="I14" s="3"/>
      <c r="J14" s="3"/>
      <c r="K14" s="3"/>
      <c r="L14" s="1">
        <v>4</v>
      </c>
      <c r="M14" s="3">
        <f t="shared" si="5"/>
        <v>0.014</v>
      </c>
      <c r="N14" s="3">
        <f t="shared" si="5"/>
        <v>-0.012</v>
      </c>
      <c r="O14" s="3">
        <f t="shared" si="5"/>
        <v>0.006</v>
      </c>
      <c r="P14" s="3">
        <f t="shared" si="5"/>
        <v>0.03</v>
      </c>
      <c r="Q14" s="3"/>
      <c r="R14" s="3"/>
    </row>
    <row r="15" spans="1:18" ht="12.75">
      <c r="A15" s="5">
        <v>1.61</v>
      </c>
      <c r="B15">
        <v>5</v>
      </c>
      <c r="C15" s="3">
        <f t="shared" si="1"/>
        <v>0.098</v>
      </c>
      <c r="D15" s="3">
        <f t="shared" si="2"/>
        <v>0.056</v>
      </c>
      <c r="E15" s="3">
        <f t="shared" si="2"/>
        <v>0.068</v>
      </c>
      <c r="F15" s="3">
        <f t="shared" si="2"/>
        <v>0.017</v>
      </c>
      <c r="G15" s="3">
        <f t="shared" si="3"/>
        <v>0.112</v>
      </c>
      <c r="H15" s="3">
        <f t="shared" si="4"/>
        <v>0.082</v>
      </c>
      <c r="I15" s="3"/>
      <c r="J15" s="3"/>
      <c r="K15" s="3"/>
      <c r="L15" s="1">
        <v>5</v>
      </c>
      <c r="M15" s="3">
        <f>LOG10(M7)-$A15</f>
        <v>0.053</v>
      </c>
      <c r="N15" s="3"/>
      <c r="O15" s="3">
        <f aca="true" t="shared" si="6" ref="O15:P17">LOG10(O7)-$A15</f>
        <v>0.043</v>
      </c>
      <c r="P15" s="3">
        <f t="shared" si="6"/>
        <v>0.062</v>
      </c>
      <c r="Q15" s="3"/>
      <c r="R15" s="3"/>
    </row>
    <row r="16" spans="1:18" ht="12.75">
      <c r="A16" s="5">
        <v>1.476</v>
      </c>
      <c r="B16">
        <v>6</v>
      </c>
      <c r="C16" s="3">
        <f t="shared" si="1"/>
        <v>0.078</v>
      </c>
      <c r="D16" s="3">
        <f t="shared" si="2"/>
        <v>0.031</v>
      </c>
      <c r="E16" s="3">
        <f t="shared" si="2"/>
        <v>0.021</v>
      </c>
      <c r="F16" s="3">
        <f t="shared" si="2"/>
        <v>0.003</v>
      </c>
      <c r="G16" s="3">
        <f t="shared" si="3"/>
        <v>0.104</v>
      </c>
      <c r="H16" s="3">
        <f t="shared" si="4"/>
        <v>0.043</v>
      </c>
      <c r="I16" s="3"/>
      <c r="J16" s="3"/>
      <c r="K16" s="3"/>
      <c r="L16" s="1">
        <v>6</v>
      </c>
      <c r="M16" s="3">
        <f>LOG10(M8)-$A16</f>
        <v>0.055</v>
      </c>
      <c r="N16" s="3">
        <f>LOG10(N8)-$A16</f>
        <v>0.036</v>
      </c>
      <c r="O16" s="3">
        <f t="shared" si="6"/>
        <v>0.043</v>
      </c>
      <c r="P16" s="3">
        <f t="shared" si="6"/>
        <v>0.055</v>
      </c>
      <c r="Q16" s="3"/>
      <c r="R16" s="3"/>
    </row>
    <row r="17" spans="1:18" ht="12.75">
      <c r="A17" s="5">
        <v>1.631</v>
      </c>
      <c r="B17">
        <v>7</v>
      </c>
      <c r="C17" s="3">
        <f t="shared" si="1"/>
        <v>0.09</v>
      </c>
      <c r="D17" s="3">
        <f t="shared" si="2"/>
        <v>0.031</v>
      </c>
      <c r="E17" s="3">
        <f t="shared" si="2"/>
        <v>0.03</v>
      </c>
      <c r="F17" s="3">
        <f t="shared" si="2"/>
        <v>0.013</v>
      </c>
      <c r="G17" s="3">
        <f t="shared" si="3"/>
        <v>0.112</v>
      </c>
      <c r="H17" s="3">
        <f t="shared" si="4"/>
        <v>0.055</v>
      </c>
      <c r="I17" s="3"/>
      <c r="J17" s="3"/>
      <c r="K17" s="3"/>
      <c r="L17" s="1">
        <v>7</v>
      </c>
      <c r="M17" s="3">
        <f>LOG10(M9)-$A17</f>
        <v>0.059</v>
      </c>
      <c r="N17" s="3">
        <f>LOG10(N9)-$A17</f>
        <v>0.032</v>
      </c>
      <c r="O17" s="3">
        <f t="shared" si="6"/>
        <v>0.046</v>
      </c>
      <c r="P17" s="3">
        <f t="shared" si="6"/>
        <v>0.067</v>
      </c>
      <c r="Q17" s="3"/>
      <c r="R17" s="3"/>
    </row>
    <row r="18" ht="12.75">
      <c r="C18" s="11"/>
    </row>
    <row r="19" ht="12.75">
      <c r="C19" s="11"/>
    </row>
    <row r="20" ht="12.75">
      <c r="C20" s="11" t="e">
        <f>AVERAGE(#REF!)</f>
        <v>#REF!</v>
      </c>
    </row>
    <row r="21" ht="12.75">
      <c r="C21" s="11" t="e">
        <f>AVERAGE(#REF!)</f>
        <v>#REF!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2000-12-11T13:37:58Z</dcterms:created>
  <cp:category/>
  <cp:version/>
  <cp:contentType/>
  <cp:contentStatus/>
</cp:coreProperties>
</file>