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20" yWindow="320" windowWidth="21840" windowHeight="154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<sst xmlns="http://schemas.openxmlformats.org/spreadsheetml/2006/main" count="20" uniqueCount="14">
  <si>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Log10(E.h.o)</t>
  </si>
  <si>
    <t>UTEP</t>
  </si>
  <si>
    <t>n=29</t>
  </si>
  <si>
    <t>n=29-31</t>
  </si>
  <si>
    <t>San Josecito</t>
  </si>
  <si>
    <t>Dry Cave</t>
  </si>
  <si>
    <t>UITEP 22-672</t>
  </si>
  <si>
    <t>VE</t>
  </si>
  <si>
    <t>Burnet Cave</t>
  </si>
  <si>
    <t>Nevada</t>
  </si>
  <si>
    <t>22-1496</t>
  </si>
  <si>
    <t>22-1497</t>
  </si>
  <si>
    <t>ANSP 13813</t>
  </si>
  <si>
    <t>USNM 10482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</si>
</sst>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  <font>
      <sz val="10"/>
      <name val="Geneva"/>
      <family val="0"/>
    </font>
    <font>
      <sz val="10.25"/>
      <name val="Genev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80" fontId="0" fillId="0" borderId="0" xfId="0" applyNumberFormat="1" applyAlignment="1">
      <alignment horizontal="left" vertical="top"/>
    </xf>
    <xf numFmtId="0" fontId="6" fillId="0" borderId="0" xfId="0" applyFont="1" applyAlignment="1">
      <alignment vertical="top"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81" fontId="6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left" vertical="top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Geneva"/>
                <a:ea typeface="Geneva"/>
                <a:cs typeface="Geneva"/>
              </a:rPr>
              <a:t>MC III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206"/>
          <c:w val="0.77775"/>
          <c:h val="0.7565"/>
        </c:manualLayout>
      </c:layout>
      <c:lineChart>
        <c:grouping val="standard"/>
        <c:varyColors val="0"/>
        <c:ser>
          <c:idx val="2"/>
          <c:order val="0"/>
          <c:tx>
            <c:strRef>
              <c:f>Feuil1!$C$16</c:f>
              <c:strCache>
                <c:ptCount val="1"/>
                <c:pt idx="0">
                  <c:v>UITEP 22-672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5"/>
          <c:order val="1"/>
          <c:tx>
            <c:strRef>
              <c:f>Feuil1!$D$16</c:f>
              <c:strCache>
                <c:ptCount val="1"/>
                <c:pt idx="0">
                  <c:v>San Josecito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marker val="1"/>
        <c:axId val="53056609"/>
        <c:axId val="7747434"/>
      </c:lineChart>
      <c:catAx>
        <c:axId val="530566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7747434"/>
        <c:crosses val="autoZero"/>
        <c:auto val="1"/>
        <c:lblOffset val="100"/>
        <c:noMultiLvlLbl val="0"/>
      </c:catAx>
      <c:valAx>
        <c:axId val="7747434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6609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5"/>
          <c:y val="0.1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Geneva"/>
                <a:ea typeface="Geneva"/>
                <a:cs typeface="Geneva"/>
              </a:rPr>
              <a:t>MC III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20525"/>
          <c:w val="0.778"/>
          <c:h val="0.75725"/>
        </c:manualLayout>
      </c:layout>
      <c:lineChart>
        <c:grouping val="standard"/>
        <c:varyColors val="0"/>
        <c:ser>
          <c:idx val="2"/>
          <c:order val="0"/>
          <c:tx>
            <c:strRef>
              <c:f>Feuil1!$H$16</c:f>
              <c:strCache>
                <c:ptCount val="1"/>
                <c:pt idx="0">
                  <c:v>22-1496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Feuil1!$G$17:$G$25</c:f>
              <c:numCache/>
            </c:numRef>
          </c:cat>
          <c:val>
            <c:numRef>
              <c:f>Feuil1!$H$17:$H$25</c:f>
              <c:numCache/>
            </c:numRef>
          </c:val>
          <c:smooth val="0"/>
        </c:ser>
        <c:ser>
          <c:idx val="5"/>
          <c:order val="1"/>
          <c:tx>
            <c:strRef>
              <c:f>Feuil1!$I$16</c:f>
              <c:strCache>
                <c:ptCount val="1"/>
                <c:pt idx="0">
                  <c:v>22-1497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Feuil1!$G$17:$G$25</c:f>
              <c:numCache/>
            </c:numRef>
          </c:cat>
          <c:val>
            <c:numRef>
              <c:f>Feuil1!$I$17:$I$25</c:f>
              <c:numCache/>
            </c:numRef>
          </c:val>
          <c:smooth val="0"/>
        </c:ser>
        <c:ser>
          <c:idx val="0"/>
          <c:order val="2"/>
          <c:tx>
            <c:strRef>
              <c:f>Feuil1!$J$16</c:f>
              <c:strCache>
                <c:ptCount val="1"/>
                <c:pt idx="0">
                  <c:v>Burnet Cave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Feuil1!$G$17:$G$25</c:f>
              <c:numCache/>
            </c:numRef>
          </c:cat>
          <c:val>
            <c:numRef>
              <c:f>Feuil1!$J$17:$J$25</c:f>
              <c:numCache/>
            </c:numRef>
          </c:val>
          <c:smooth val="0"/>
        </c:ser>
        <c:ser>
          <c:idx val="1"/>
          <c:order val="3"/>
          <c:tx>
            <c:strRef>
              <c:f>Feuil1!$K$16</c:f>
              <c:strCache>
                <c:ptCount val="1"/>
                <c:pt idx="0">
                  <c:v>Nevada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Feuil1!$G$17:$G$25</c:f>
              <c:numCache/>
            </c:numRef>
          </c:cat>
          <c:val>
            <c:numRef>
              <c:f>Feuil1!$K$17:$K$25</c:f>
              <c:numCache/>
            </c:numRef>
          </c:val>
          <c:smooth val="0"/>
        </c:ser>
        <c:marker val="1"/>
        <c:axId val="2618043"/>
        <c:axId val="23562388"/>
      </c:lineChart>
      <c:catAx>
        <c:axId val="26180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3562388"/>
        <c:crosses val="autoZero"/>
        <c:auto val="1"/>
        <c:lblOffset val="100"/>
        <c:noMultiLvlLbl val="0"/>
      </c:catAx>
      <c:valAx>
        <c:axId val="2356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804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425"/>
          <c:y val="0.12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28</xdr:row>
      <xdr:rowOff>85725</xdr:rowOff>
    </xdr:from>
    <xdr:to>
      <xdr:col>7</xdr:col>
      <xdr:colOff>561975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228600" y="4619625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28</xdr:row>
      <xdr:rowOff>95250</xdr:rowOff>
    </xdr:from>
    <xdr:to>
      <xdr:col>15</xdr:col>
      <xdr:colOff>342900</xdr:colOff>
      <xdr:row>49</xdr:row>
      <xdr:rowOff>114300</xdr:rowOff>
    </xdr:to>
    <xdr:graphicFrame>
      <xdr:nvGraphicFramePr>
        <xdr:cNvPr id="2" name="Chart 2"/>
        <xdr:cNvGraphicFramePr/>
      </xdr:nvGraphicFramePr>
      <xdr:xfrm>
        <a:off x="5600700" y="4629150"/>
        <a:ext cx="52673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Q49" sqref="Q49"/>
    </sheetView>
  </sheetViews>
  <sheetFormatPr defaultColWidth="8.875" defaultRowHeight="12.75" customHeight="1"/>
  <cols>
    <col min="4" max="4" width="11.375" style="0" customWidth="1"/>
    <col min="10" max="10" width="11.375" style="0" customWidth="1"/>
    <col min="16" max="16" width="10.875" style="0" customWidth="1"/>
  </cols>
  <sheetData>
    <row r="1" spans="1:11" s="4" customFormat="1" ht="12.75" customHeight="1">
      <c r="A1" s="3"/>
      <c r="B1" s="3"/>
      <c r="C1" s="3"/>
      <c r="D1" s="4" t="s">
        <v>7</v>
      </c>
      <c r="E1" s="5"/>
      <c r="F1" s="3"/>
      <c r="G1" s="3"/>
      <c r="H1"/>
      <c r="I1"/>
      <c r="J1"/>
      <c r="K1" s="3" t="s">
        <v>7</v>
      </c>
    </row>
    <row r="2" spans="1:11" s="4" customFormat="1" ht="12.75" customHeight="1">
      <c r="A2" s="3"/>
      <c r="B2" s="3"/>
      <c r="C2" s="4" t="s">
        <v>5</v>
      </c>
      <c r="D2" s="3" t="s">
        <v>3</v>
      </c>
      <c r="E2" s="3"/>
      <c r="F2" s="3"/>
      <c r="G2" s="3"/>
      <c r="H2" t="s">
        <v>5</v>
      </c>
      <c r="I2" t="s">
        <v>5</v>
      </c>
      <c r="J2" s="4" t="s">
        <v>12</v>
      </c>
      <c r="K2" s="12" t="s">
        <v>13</v>
      </c>
    </row>
    <row r="3" spans="1:11" s="4" customFormat="1" ht="12.75" customHeight="1">
      <c r="A3" s="6" t="s">
        <v>2</v>
      </c>
      <c r="B3" s="3" t="s">
        <v>1</v>
      </c>
      <c r="C3" s="4" t="s">
        <v>6</v>
      </c>
      <c r="D3" s="4" t="s">
        <v>4</v>
      </c>
      <c r="E3" s="5"/>
      <c r="F3" s="6" t="s">
        <v>2</v>
      </c>
      <c r="G3" s="3" t="s">
        <v>1</v>
      </c>
      <c r="H3" s="4" t="s">
        <v>10</v>
      </c>
      <c r="I3" s="4" t="s">
        <v>11</v>
      </c>
      <c r="J3" s="4" t="s">
        <v>8</v>
      </c>
      <c r="K3" s="3" t="s">
        <v>9</v>
      </c>
    </row>
    <row r="4" spans="1:11" ht="12.75" customHeight="1">
      <c r="A4" s="7">
        <v>210.2413793103448</v>
      </c>
      <c r="B4" s="1">
        <v>1</v>
      </c>
      <c r="C4">
        <v>217</v>
      </c>
      <c r="D4" s="10">
        <v>223.6290322580645</v>
      </c>
      <c r="F4" s="7">
        <v>210.2413793103448</v>
      </c>
      <c r="G4" s="1">
        <v>1</v>
      </c>
      <c r="H4">
        <v>226</v>
      </c>
      <c r="I4">
        <v>226</v>
      </c>
      <c r="J4">
        <v>229.6</v>
      </c>
      <c r="K4">
        <v>225</v>
      </c>
    </row>
    <row r="5" spans="1:11" ht="12.75" customHeight="1">
      <c r="A5" s="7">
        <v>26.517241379310338</v>
      </c>
      <c r="B5" s="1">
        <v>3</v>
      </c>
      <c r="C5">
        <v>30.9</v>
      </c>
      <c r="D5" s="10">
        <v>33.035483870967745</v>
      </c>
      <c r="F5" s="7">
        <v>26.517241379310338</v>
      </c>
      <c r="G5" s="1">
        <v>3</v>
      </c>
      <c r="H5">
        <v>30.3</v>
      </c>
      <c r="I5">
        <v>30.6</v>
      </c>
      <c r="J5">
        <v>30.1</v>
      </c>
      <c r="K5">
        <v>30.5</v>
      </c>
    </row>
    <row r="6" spans="1:11" ht="12.75" customHeight="1">
      <c r="A6" s="7">
        <v>21.331034482758625</v>
      </c>
      <c r="B6" s="1">
        <v>4</v>
      </c>
      <c r="C6">
        <v>24.6</v>
      </c>
      <c r="D6" s="10">
        <v>26.006666666666668</v>
      </c>
      <c r="F6" s="7">
        <v>21.331034482758625</v>
      </c>
      <c r="G6" s="1">
        <v>4</v>
      </c>
      <c r="H6">
        <v>22.9</v>
      </c>
      <c r="I6">
        <v>22.6</v>
      </c>
      <c r="J6">
        <v>23.1</v>
      </c>
      <c r="K6">
        <v>22</v>
      </c>
    </row>
    <row r="7" spans="1:11" ht="12.75" customHeight="1">
      <c r="A7" s="7">
        <v>42.527586206896544</v>
      </c>
      <c r="B7" s="1">
        <v>5</v>
      </c>
      <c r="C7">
        <v>44.1</v>
      </c>
      <c r="D7" s="10">
        <v>48.30333333333333</v>
      </c>
      <c r="F7" s="7">
        <v>42.527586206896544</v>
      </c>
      <c r="G7" s="1">
        <v>5</v>
      </c>
      <c r="H7">
        <v>45.7</v>
      </c>
      <c r="I7">
        <v>45.5</v>
      </c>
      <c r="J7" s="13">
        <v>45.5</v>
      </c>
      <c r="K7">
        <v>46</v>
      </c>
    </row>
    <row r="8" spans="1:11" ht="12.75" customHeight="1">
      <c r="A8" s="7">
        <v>26.82068965517241</v>
      </c>
      <c r="B8" s="1">
        <v>6</v>
      </c>
      <c r="C8">
        <v>29</v>
      </c>
      <c r="D8" s="10">
        <v>31.30666666666667</v>
      </c>
      <c r="F8" s="7">
        <v>26.82068965517241</v>
      </c>
      <c r="G8" s="1">
        <v>6</v>
      </c>
      <c r="H8">
        <v>29</v>
      </c>
      <c r="I8">
        <v>28.6</v>
      </c>
      <c r="J8">
        <v>30</v>
      </c>
      <c r="K8">
        <v>30</v>
      </c>
    </row>
    <row r="9" spans="1:11" ht="12.75" customHeight="1">
      <c r="A9" s="7">
        <v>38.75172413793103</v>
      </c>
      <c r="B9" s="1">
        <v>10</v>
      </c>
      <c r="C9">
        <v>41.6</v>
      </c>
      <c r="D9" s="10">
        <v>42.07096774193548</v>
      </c>
      <c r="F9" s="7">
        <v>38.75172413793103</v>
      </c>
      <c r="G9" s="1">
        <v>10</v>
      </c>
      <c r="H9">
        <v>40.6</v>
      </c>
      <c r="I9">
        <v>40.5</v>
      </c>
      <c r="J9">
        <v>40.2</v>
      </c>
      <c r="K9">
        <v>41</v>
      </c>
    </row>
    <row r="10" spans="1:11" ht="12.75" customHeight="1">
      <c r="A10" s="7">
        <v>38.52758620689655</v>
      </c>
      <c r="B10" s="1">
        <v>11</v>
      </c>
      <c r="C10">
        <v>43.3</v>
      </c>
      <c r="D10" s="10">
        <v>42.65483870967742</v>
      </c>
      <c r="F10" s="7">
        <v>38.52758620689655</v>
      </c>
      <c r="G10" s="1">
        <v>11</v>
      </c>
      <c r="H10">
        <v>39.4</v>
      </c>
      <c r="I10">
        <v>39.6</v>
      </c>
      <c r="J10">
        <v>42.4</v>
      </c>
      <c r="K10">
        <v>42</v>
      </c>
    </row>
    <row r="11" spans="1:11" ht="12.75" customHeight="1">
      <c r="A11" s="7">
        <v>29.58275862068965</v>
      </c>
      <c r="B11" s="1">
        <v>12</v>
      </c>
      <c r="C11">
        <v>33.5</v>
      </c>
      <c r="D11" s="10">
        <v>32.36774193548387</v>
      </c>
      <c r="F11" s="7">
        <v>29.58275862068965</v>
      </c>
      <c r="G11" s="1">
        <v>12</v>
      </c>
      <c r="H11">
        <v>30.3</v>
      </c>
      <c r="I11">
        <v>30.2</v>
      </c>
      <c r="J11">
        <v>30.5</v>
      </c>
      <c r="K11">
        <v>32</v>
      </c>
    </row>
    <row r="12" spans="1:11" ht="12.75" customHeight="1">
      <c r="A12" s="7">
        <v>24.11724137931035</v>
      </c>
      <c r="B12" s="1">
        <v>13</v>
      </c>
      <c r="D12" s="10">
        <v>26.70645161290323</v>
      </c>
      <c r="F12" s="7">
        <v>24.11724137931035</v>
      </c>
      <c r="G12" s="1">
        <v>13</v>
      </c>
      <c r="K12">
        <v>26</v>
      </c>
    </row>
    <row r="13" spans="1:11" ht="12.75" customHeight="1">
      <c r="A13" s="7">
        <v>25.82068965517241</v>
      </c>
      <c r="B13" s="1">
        <v>14</v>
      </c>
      <c r="C13">
        <v>28.6</v>
      </c>
      <c r="D13" s="10">
        <v>29.06129032258065</v>
      </c>
      <c r="F13" s="7">
        <v>25.82068965517241</v>
      </c>
      <c r="G13" s="1">
        <v>14</v>
      </c>
      <c r="H13">
        <v>26.1</v>
      </c>
      <c r="I13">
        <v>26.5</v>
      </c>
      <c r="K13">
        <v>28</v>
      </c>
    </row>
    <row r="14" spans="1:11" ht="12.75" customHeight="1">
      <c r="A14" s="7">
        <v>33.948275862068975</v>
      </c>
      <c r="B14" s="1">
        <v>7</v>
      </c>
      <c r="C14">
        <v>31.2</v>
      </c>
      <c r="D14" s="10">
        <v>39.6551724137931</v>
      </c>
      <c r="F14" s="7">
        <v>33.948275862068975</v>
      </c>
      <c r="G14" s="1">
        <v>7</v>
      </c>
      <c r="H14">
        <v>33.8</v>
      </c>
      <c r="I14">
        <v>34.3</v>
      </c>
      <c r="K14">
        <v>38</v>
      </c>
    </row>
    <row r="15" spans="1:11" ht="12.75" customHeight="1">
      <c r="A15" s="7">
        <v>12.372413793103451</v>
      </c>
      <c r="B15" s="1">
        <v>8</v>
      </c>
      <c r="D15" s="10">
        <v>14.846666666666666</v>
      </c>
      <c r="F15" s="7">
        <v>12.372413793103451</v>
      </c>
      <c r="G15" s="1">
        <v>8</v>
      </c>
      <c r="K15">
        <v>15</v>
      </c>
    </row>
    <row r="16" spans="1:11" s="4" customFormat="1" ht="12.75" customHeight="1">
      <c r="A16" s="8" t="s">
        <v>0</v>
      </c>
      <c r="B16" s="3"/>
      <c r="C16" s="5" t="str">
        <f>C3</f>
        <v>UITEP 22-672</v>
      </c>
      <c r="D16" s="11" t="str">
        <f>D3</f>
        <v>San Josecito</v>
      </c>
      <c r="E16" s="11"/>
      <c r="F16" s="8" t="s">
        <v>0</v>
      </c>
      <c r="G16" s="3"/>
      <c r="H16" s="5" t="str">
        <f>H3</f>
        <v>22-1496</v>
      </c>
      <c r="I16" s="5" t="str">
        <f>I3</f>
        <v>22-1497</v>
      </c>
      <c r="J16" s="5" t="str">
        <f>J3</f>
        <v>Burnet Cave</v>
      </c>
      <c r="K16" s="5" t="str">
        <f>K3</f>
        <v>Nevada</v>
      </c>
    </row>
    <row r="17" spans="1:11" ht="12.75" customHeight="1">
      <c r="A17" s="9">
        <v>2.322718197122964</v>
      </c>
      <c r="B17" s="1">
        <v>1</v>
      </c>
      <c r="C17" s="2">
        <f aca="true" t="shared" si="0" ref="C17:C24">LOG10(C4)-$A17</f>
        <v>0.013741536725565773</v>
      </c>
      <c r="D17" s="2">
        <f aca="true" t="shared" si="1" ref="D17:E28">LOG10(D4)-$A17</f>
        <v>0.026809987292662818</v>
      </c>
      <c r="E17" s="2"/>
      <c r="F17" s="9">
        <v>2.322718197122964</v>
      </c>
      <c r="G17" s="1">
        <v>1</v>
      </c>
      <c r="H17" s="2">
        <f>LOG10(H4)-$F17</f>
        <v>0.031390242024436965</v>
      </c>
      <c r="I17" s="2">
        <f>LOG10(I4)-$F17</f>
        <v>0.031390242024436965</v>
      </c>
      <c r="J17" s="2">
        <f>LOG10(J4)-$F17</f>
        <v>0.038253686602971904</v>
      </c>
      <c r="K17" s="2">
        <f>LOG10(K4)-$F17</f>
        <v>0.029464320988398907</v>
      </c>
    </row>
    <row r="18" spans="1:11" ht="12.75" customHeight="1">
      <c r="A18" s="9">
        <v>1.4235283419024747</v>
      </c>
      <c r="B18" s="1">
        <v>3</v>
      </c>
      <c r="C18" s="2">
        <f t="shared" si="0"/>
        <v>0.06643013752235993</v>
      </c>
      <c r="D18" s="2">
        <f t="shared" si="1"/>
        <v>0.0954523304028203</v>
      </c>
      <c r="E18" s="2"/>
      <c r="F18" s="9">
        <v>1.4235283419024747</v>
      </c>
      <c r="G18" s="1">
        <v>3</v>
      </c>
      <c r="H18" s="2">
        <f aca="true" t="shared" si="2" ref="H18:I27">LOG10(H5)-$F18</f>
        <v>0.057914286599830334</v>
      </c>
      <c r="I18" s="2">
        <f t="shared" si="2"/>
        <v>0.06219308457910544</v>
      </c>
      <c r="J18" s="2">
        <f>LOG10(J5)-$F18</f>
        <v>0.05503815369136866</v>
      </c>
      <c r="K18" s="2">
        <f>LOG10(K5)-$F18</f>
        <v>0.06077149744431121</v>
      </c>
    </row>
    <row r="19" spans="1:11" ht="12.75" customHeight="1">
      <c r="A19" s="9">
        <v>1.329011917768204</v>
      </c>
      <c r="B19" s="1">
        <v>4</v>
      </c>
      <c r="C19" s="2">
        <f t="shared" si="0"/>
        <v>0.061923189335175044</v>
      </c>
      <c r="D19" s="2">
        <f t="shared" si="1"/>
        <v>0.0860727734879061</v>
      </c>
      <c r="E19" s="2"/>
      <c r="F19" s="9">
        <v>1.329011917768204</v>
      </c>
      <c r="G19" s="1">
        <v>4</v>
      </c>
      <c r="H19" s="2">
        <f t="shared" si="2"/>
        <v>0.030823564571683892</v>
      </c>
      <c r="I19" s="2">
        <f t="shared" si="2"/>
        <v>0.025096521379196934</v>
      </c>
      <c r="J19" s="2">
        <f>LOG10(J6)-$F19</f>
        <v>0.0346000621239404</v>
      </c>
      <c r="K19" s="2">
        <f>LOG10(K6)-$F19</f>
        <v>0.013410763054002128</v>
      </c>
    </row>
    <row r="20" spans="1:11" ht="12.75" customHeight="1">
      <c r="A20" s="9">
        <v>1.6286707336010562</v>
      </c>
      <c r="B20" s="1">
        <v>5</v>
      </c>
      <c r="C20" s="2">
        <f t="shared" si="0"/>
        <v>0.01576785586678242</v>
      </c>
      <c r="D20" s="2">
        <f t="shared" si="1"/>
        <v>0.055306368130206396</v>
      </c>
      <c r="E20" s="2"/>
      <c r="F20" s="9">
        <v>1.6286707336010562</v>
      </c>
      <c r="G20" s="1">
        <v>5</v>
      </c>
      <c r="H20" s="2">
        <f t="shared" si="2"/>
        <v>0.031245466468794003</v>
      </c>
      <c r="I20" s="2">
        <f t="shared" si="2"/>
        <v>0.029340663056056204</v>
      </c>
      <c r="J20" s="2">
        <f>LOG10(J7)-$F20</f>
        <v>0.029340663056056204</v>
      </c>
      <c r="K20" s="2">
        <f>LOG10(K7)-$F20</f>
        <v>0.03408709808051791</v>
      </c>
    </row>
    <row r="21" spans="1:11" ht="12.75" customHeight="1">
      <c r="A21" s="9">
        <v>1.4284699409124848</v>
      </c>
      <c r="B21" s="1">
        <v>6</v>
      </c>
      <c r="C21" s="2">
        <f t="shared" si="0"/>
        <v>0.03392805698647128</v>
      </c>
      <c r="D21" s="2">
        <f t="shared" si="1"/>
        <v>0.06716688827139206</v>
      </c>
      <c r="E21" s="2"/>
      <c r="F21" s="9">
        <v>1.4284699409124848</v>
      </c>
      <c r="G21" s="1">
        <v>6</v>
      </c>
      <c r="H21" s="2">
        <f t="shared" si="2"/>
        <v>0.03392805698647128</v>
      </c>
      <c r="I21" s="2">
        <f t="shared" si="2"/>
        <v>0.02789609221655831</v>
      </c>
      <c r="J21" s="2">
        <f>LOG10(J8)-$F21</f>
        <v>0.048651313807177576</v>
      </c>
      <c r="K21" s="2">
        <f>LOG10(K8)-$F21</f>
        <v>0.048651313807177576</v>
      </c>
    </row>
    <row r="22" spans="1:11" ht="12.75" customHeight="1">
      <c r="A22" s="9">
        <v>1.588291029859925</v>
      </c>
      <c r="B22" s="1">
        <v>10</v>
      </c>
      <c r="C22" s="2">
        <f t="shared" si="0"/>
        <v>0.03080230076681767</v>
      </c>
      <c r="D22" s="2">
        <f t="shared" si="1"/>
        <v>0.035691472177243</v>
      </c>
      <c r="E22" s="2"/>
      <c r="F22" s="9">
        <v>1.588291029859925</v>
      </c>
      <c r="G22" s="1">
        <v>10</v>
      </c>
      <c r="H22" s="2">
        <f t="shared" si="2"/>
        <v>0.02023500371726894</v>
      </c>
      <c r="I22" s="2">
        <f t="shared" si="2"/>
        <v>0.01916399335474339</v>
      </c>
      <c r="J22" s="2">
        <f>LOG10(J9)-$F22</f>
        <v>0.015935023224544986</v>
      </c>
      <c r="K22" s="2">
        <f>LOG10(K9)-$F22</f>
        <v>0.024492826859810357</v>
      </c>
    </row>
    <row r="23" spans="1:11" ht="12.75" customHeight="1">
      <c r="A23" s="9">
        <v>1.5857718008670618</v>
      </c>
      <c r="B23" s="1">
        <v>11</v>
      </c>
      <c r="C23" s="2">
        <f t="shared" si="0"/>
        <v>0.050716095486303514</v>
      </c>
      <c r="D23" s="2">
        <f t="shared" si="1"/>
        <v>0.04419650323475599</v>
      </c>
      <c r="E23" s="2"/>
      <c r="F23" s="9">
        <v>1.5857718008670618</v>
      </c>
      <c r="G23" s="1">
        <v>11</v>
      </c>
      <c r="H23" s="2">
        <f t="shared" si="2"/>
        <v>0.009724420958512336</v>
      </c>
      <c r="I23" s="2">
        <f t="shared" si="2"/>
        <v>0.011923385058450586</v>
      </c>
      <c r="J23" s="2">
        <f>LOG10(J10)-$F23</f>
        <v>0.041594055725670875</v>
      </c>
      <c r="K23" s="2">
        <f>LOG10(K10)-$F23</f>
        <v>0.03747748953083874</v>
      </c>
    </row>
    <row r="24" spans="1:11" ht="12.75" customHeight="1">
      <c r="A24" s="9">
        <v>1.471038669927324</v>
      </c>
      <c r="B24" s="1">
        <v>12</v>
      </c>
      <c r="C24" s="2">
        <f t="shared" si="0"/>
        <v>0.05400613710952129</v>
      </c>
      <c r="D24" s="2">
        <f t="shared" si="1"/>
        <v>0.03907373293013605</v>
      </c>
      <c r="E24" s="2"/>
      <c r="F24" s="9">
        <v>1.471038669927324</v>
      </c>
      <c r="G24" s="1">
        <v>12</v>
      </c>
      <c r="H24" s="2">
        <f t="shared" si="2"/>
        <v>0.01040395857498111</v>
      </c>
      <c r="I24" s="2">
        <f t="shared" si="2"/>
        <v>0.008968273029826612</v>
      </c>
      <c r="J24" s="2">
        <f>LOG10(J11)-$F24</f>
        <v>0.013261169419461982</v>
      </c>
      <c r="K24" s="2">
        <f>LOG10(K11)-$F24</f>
        <v>0.03411130839258214</v>
      </c>
    </row>
    <row r="25" spans="1:11" ht="12.75" customHeight="1">
      <c r="A25" s="9">
        <v>1.38232763007427</v>
      </c>
      <c r="B25" s="1">
        <v>13</v>
      </c>
      <c r="C25" s="2"/>
      <c r="D25" s="2">
        <f t="shared" si="1"/>
        <v>0.044288558684365764</v>
      </c>
      <c r="E25" s="2"/>
      <c r="F25" s="9">
        <v>1.38232763007427</v>
      </c>
      <c r="G25" s="1">
        <v>13</v>
      </c>
      <c r="H25" s="2"/>
      <c r="I25" s="2"/>
      <c r="K25" s="2">
        <f>LOG10(K12)-$F25</f>
        <v>0.03264571789654802</v>
      </c>
    </row>
    <row r="26" spans="1:11" ht="12.75" customHeight="1">
      <c r="A26" s="9">
        <v>1.411967837831093</v>
      </c>
      <c r="B26" s="1">
        <v>14</v>
      </c>
      <c r="C26" s="2">
        <f>LOG10(C13)-$A26</f>
        <v>0.044398195297950194</v>
      </c>
      <c r="D26" s="2">
        <f t="shared" si="1"/>
        <v>0.051347055253277984</v>
      </c>
      <c r="E26" s="2"/>
      <c r="F26" s="9">
        <v>1.411967837831093</v>
      </c>
      <c r="G26" s="1">
        <v>14</v>
      </c>
      <c r="H26" s="2">
        <f t="shared" si="2"/>
        <v>0.004672669507188143</v>
      </c>
      <c r="I26" s="2">
        <f>LOG10(I13)-$F26</f>
        <v>0.011278036105714984</v>
      </c>
      <c r="J26" s="2"/>
      <c r="K26" s="2">
        <f>LOG10(K13)-$F26</f>
        <v>0.03519019351112629</v>
      </c>
    </row>
    <row r="27" spans="1:11" ht="12.75" customHeight="1">
      <c r="A27" s="9">
        <v>1.5308177225751811</v>
      </c>
      <c r="B27" s="1">
        <v>7</v>
      </c>
      <c r="C27" s="2">
        <f>LOG10(C14)-$A27</f>
        <v>-0.036663128556738256</v>
      </c>
      <c r="D27" s="2">
        <f t="shared" si="1"/>
        <v>0.06748211987947439</v>
      </c>
      <c r="E27" s="2"/>
      <c r="F27" s="9">
        <v>1.5308177225751811</v>
      </c>
      <c r="G27" s="1">
        <v>7</v>
      </c>
      <c r="H27" s="2">
        <f t="shared" si="2"/>
        <v>-0.0019010222975264224</v>
      </c>
      <c r="I27" s="2">
        <f>LOG10(I14)-$F27</f>
        <v>0.0044763974675894325</v>
      </c>
      <c r="J27" s="2"/>
      <c r="K27" s="2">
        <f>LOG10(K14)-$F27</f>
        <v>0.048965874041629</v>
      </c>
    </row>
    <row r="28" spans="1:11" ht="12.75" customHeight="1">
      <c r="A28" s="9">
        <v>1.0924544364730981</v>
      </c>
      <c r="B28" s="1">
        <v>8</v>
      </c>
      <c r="C28" s="2"/>
      <c r="D28" s="2">
        <f t="shared" si="1"/>
        <v>0.07917452150525883</v>
      </c>
      <c r="E28" s="2"/>
      <c r="F28" s="9">
        <v>1.0924544364730981</v>
      </c>
      <c r="G28" s="1">
        <v>8</v>
      </c>
      <c r="H28" s="2"/>
      <c r="I28" s="2"/>
      <c r="K28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2002-06-07T17:45:41Z</dcterms:created>
  <cp:category/>
  <cp:version/>
  <cp:contentType/>
  <cp:contentStatus/>
</cp:coreProperties>
</file>