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4240" windowWidth="15540" windowHeight="132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'Feuil1'!$B$3:$B$16</definedName>
  </definedNames>
  <calcPr fullCalcOnLoad="1"/>
</workbook>
</file>

<file path=xl/sharedStrings.xml><?xml version="1.0" encoding="utf-8"?>
<sst xmlns="http://schemas.openxmlformats.org/spreadsheetml/2006/main" count="15" uniqueCount="14">
  <si>
    <t>Mesures</t>
  </si>
  <si>
    <t>Log10(E.h.o)</t>
  </si>
  <si>
    <t>Jerusalem</t>
  </si>
  <si>
    <t>RNCB</t>
  </si>
  <si>
    <t>British Museum</t>
  </si>
  <si>
    <t xml:space="preserve">Shkul </t>
  </si>
  <si>
    <t xml:space="preserve">Kebara </t>
  </si>
  <si>
    <t>A1/4 5-95</t>
  </si>
  <si>
    <t>E. h. onager n=32</t>
  </si>
  <si>
    <t>SGK 731</t>
  </si>
  <si>
    <t>Agios Giorgios</t>
  </si>
  <si>
    <t>E. hydruntinus</t>
  </si>
  <si>
    <t>PL 2430</t>
  </si>
  <si>
    <t>San Teodoro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</si>
</sst>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05"/>
          <c:w val="0.730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Shkul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Kebara 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3"/>
          <c:order val="2"/>
          <c:tx>
            <c:strRef>
              <c:f>Feuil1!$E$17</c:f>
              <c:strCache>
                <c:ptCount val="1"/>
                <c:pt idx="0">
                  <c:v>Agios Giorgios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axId val="1032044"/>
        <c:axId val="9288397"/>
      </c:lineChart>
      <c:catAx>
        <c:axId val="103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3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57150</xdr:rowOff>
    </xdr:from>
    <xdr:to>
      <xdr:col>9</xdr:col>
      <xdr:colOff>514350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1266825" y="4905375"/>
        <a:ext cx="63436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2">
      <selection activeCell="L13" sqref="L13"/>
    </sheetView>
  </sheetViews>
  <sheetFormatPr defaultColWidth="10.875" defaultRowHeight="12"/>
  <cols>
    <col min="1" max="1" width="10.50390625" style="0" bestFit="1" customWidth="1"/>
    <col min="2" max="2" width="7.50390625" style="1" bestFit="1" customWidth="1"/>
    <col min="3" max="3" width="12.625" style="0" customWidth="1"/>
    <col min="4" max="4" width="9.375" style="0" bestFit="1" customWidth="1"/>
    <col min="5" max="5" width="11.625" style="0" customWidth="1"/>
    <col min="6" max="6" width="11.50390625" style="0" customWidth="1"/>
    <col min="7" max="7" width="10.50390625" style="0" customWidth="1"/>
    <col min="8" max="8" width="9.8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4" s="5" customFormat="1" ht="12.75">
      <c r="C1" s="5" t="s">
        <v>4</v>
      </c>
      <c r="D1" s="5" t="s">
        <v>2</v>
      </c>
    </row>
    <row r="2" spans="4:6" s="5" customFormat="1" ht="12.75">
      <c r="D2" s="5" t="s">
        <v>7</v>
      </c>
      <c r="E2" s="5" t="s">
        <v>11</v>
      </c>
      <c r="F2" s="5" t="s">
        <v>11</v>
      </c>
    </row>
    <row r="3" spans="3:6" s="5" customFormat="1" ht="12.75">
      <c r="C3" s="5" t="s">
        <v>3</v>
      </c>
      <c r="D3" s="5">
        <v>135</v>
      </c>
      <c r="E3" t="s">
        <v>9</v>
      </c>
      <c r="F3" s="11" t="s">
        <v>12</v>
      </c>
    </row>
    <row r="4" spans="1:6" s="5" customFormat="1" ht="12.75">
      <c r="A4" s="8" t="s">
        <v>8</v>
      </c>
      <c r="B4" s="5" t="s">
        <v>0</v>
      </c>
      <c r="C4" s="5" t="s">
        <v>5</v>
      </c>
      <c r="D4" s="5" t="s">
        <v>6</v>
      </c>
      <c r="E4" s="5" t="s">
        <v>10</v>
      </c>
      <c r="F4" s="5" t="s">
        <v>13</v>
      </c>
    </row>
    <row r="5" spans="1:6" ht="12.75">
      <c r="A5" s="9">
        <v>246.9375</v>
      </c>
      <c r="B5" s="1">
        <v>1</v>
      </c>
      <c r="F5" s="2">
        <v>238</v>
      </c>
    </row>
    <row r="6" spans="1:6" ht="12.75">
      <c r="A6" s="9">
        <v>25.615625</v>
      </c>
      <c r="B6" s="1">
        <v>3</v>
      </c>
      <c r="F6" s="6">
        <v>24</v>
      </c>
    </row>
    <row r="7" spans="1:6" ht="12.75">
      <c r="A7" s="9">
        <v>25.390625</v>
      </c>
      <c r="B7" s="1">
        <v>4</v>
      </c>
      <c r="F7" s="6">
        <v>25</v>
      </c>
    </row>
    <row r="8" spans="1:6" ht="12.75">
      <c r="A8" s="9">
        <v>39.89375</v>
      </c>
      <c r="B8" s="1">
        <v>5</v>
      </c>
      <c r="F8" s="2">
        <v>35.5</v>
      </c>
    </row>
    <row r="9" spans="1:6" ht="12.75">
      <c r="A9" s="9">
        <v>34.593548387096774</v>
      </c>
      <c r="B9" s="1">
        <v>6</v>
      </c>
      <c r="F9" s="2">
        <v>31</v>
      </c>
    </row>
    <row r="10" spans="1:6" ht="12.75">
      <c r="A10" s="9">
        <v>38.384375</v>
      </c>
      <c r="B10" s="1">
        <v>10</v>
      </c>
      <c r="C10">
        <v>36.5</v>
      </c>
      <c r="E10">
        <v>38</v>
      </c>
      <c r="F10" s="2">
        <v>34</v>
      </c>
    </row>
    <row r="11" spans="1:6" ht="12.75">
      <c r="A11" s="9">
        <v>37.6</v>
      </c>
      <c r="B11" s="1">
        <v>11</v>
      </c>
      <c r="C11">
        <v>36</v>
      </c>
      <c r="D11">
        <v>35</v>
      </c>
      <c r="E11">
        <v>38</v>
      </c>
      <c r="F11" s="2">
        <v>34</v>
      </c>
    </row>
    <row r="12" spans="1:6" ht="12.75">
      <c r="A12" s="9">
        <v>30.19375</v>
      </c>
      <c r="B12" s="1">
        <v>12</v>
      </c>
      <c r="C12">
        <v>28</v>
      </c>
      <c r="D12">
        <v>28</v>
      </c>
      <c r="E12">
        <v>30</v>
      </c>
      <c r="F12" s="6">
        <v>26</v>
      </c>
    </row>
    <row r="13" spans="1:6" ht="12.75">
      <c r="A13" s="9">
        <v>23.7125</v>
      </c>
      <c r="B13" s="1">
        <v>13</v>
      </c>
      <c r="C13">
        <v>22.5</v>
      </c>
      <c r="D13">
        <v>22.3</v>
      </c>
      <c r="E13">
        <v>24</v>
      </c>
      <c r="F13" s="2">
        <v>22</v>
      </c>
    </row>
    <row r="14" spans="1:6" ht="12.75">
      <c r="A14" s="9">
        <v>26.115625</v>
      </c>
      <c r="B14" s="1">
        <v>14</v>
      </c>
      <c r="C14">
        <v>24</v>
      </c>
      <c r="D14">
        <v>24.2</v>
      </c>
      <c r="E14">
        <v>27</v>
      </c>
      <c r="F14" s="2">
        <v>24.3</v>
      </c>
    </row>
    <row r="15" spans="1:6" ht="12.75">
      <c r="A15" s="9">
        <v>36.02068965517241</v>
      </c>
      <c r="B15" s="1">
        <v>7</v>
      </c>
      <c r="F15" s="2">
        <v>33</v>
      </c>
    </row>
    <row r="16" spans="1:6" ht="12.75">
      <c r="A16" s="9">
        <v>8.320689655172414</v>
      </c>
      <c r="B16" s="1">
        <v>8</v>
      </c>
      <c r="F16" s="2"/>
    </row>
    <row r="17" spans="1:6" ht="12.75">
      <c r="A17" s="10" t="s">
        <v>1</v>
      </c>
      <c r="C17" s="3" t="str">
        <f>C4</f>
        <v>Shkul </v>
      </c>
      <c r="D17" s="3" t="str">
        <f>D4</f>
        <v>Kebara </v>
      </c>
      <c r="E17" s="3" t="str">
        <f>E4</f>
        <v>Agios Giorgios</v>
      </c>
      <c r="F17" s="3" t="str">
        <f>F4</f>
        <v>San Teodoro</v>
      </c>
    </row>
    <row r="18" spans="1:6" ht="12.75">
      <c r="A18" s="7">
        <f>LOG10(A5)</f>
        <v>2.3925870470255215</v>
      </c>
      <c r="B18" s="1">
        <v>1</v>
      </c>
      <c r="C18" s="4"/>
      <c r="D18" s="4"/>
      <c r="E18" s="4"/>
      <c r="F18" s="4">
        <f>LOG10(F5)-$A18</f>
        <v>-0.016010089969009655</v>
      </c>
    </row>
    <row r="19" spans="1:6" ht="12.75">
      <c r="A19" s="7">
        <f aca="true" t="shared" si="0" ref="A19:A29">LOG10(A6)</f>
        <v>1.408504956766714</v>
      </c>
      <c r="B19" s="1">
        <v>3</v>
      </c>
      <c r="C19" s="4"/>
      <c r="D19" s="4"/>
      <c r="E19" s="4"/>
      <c r="F19" s="4">
        <f>LOG10(F6)-$A19</f>
        <v>-0.028293715055108137</v>
      </c>
    </row>
    <row r="20" spans="1:6" ht="12.75">
      <c r="A20" s="7">
        <f t="shared" si="0"/>
        <v>1.404673391331006</v>
      </c>
      <c r="B20" s="1">
        <v>4</v>
      </c>
      <c r="C20" s="4"/>
      <c r="D20" s="4"/>
      <c r="E20" s="4"/>
      <c r="F20" s="4">
        <f>LOG10(F7)-$A20</f>
        <v>-0.00673338265896839</v>
      </c>
    </row>
    <row r="21" spans="1:6" ht="12.75">
      <c r="A21" s="7">
        <f t="shared" si="0"/>
        <v>1.6009048617738804</v>
      </c>
      <c r="B21" s="1">
        <v>5</v>
      </c>
      <c r="C21" s="4"/>
      <c r="D21" s="4"/>
      <c r="E21" s="4"/>
      <c r="F21" s="4">
        <f>LOG10(F8)-$A21</f>
        <v>-0.05067650871878637</v>
      </c>
    </row>
    <row r="22" spans="1:6" ht="12.75">
      <c r="A22" s="7">
        <f t="shared" si="0"/>
        <v>1.5389951114765692</v>
      </c>
      <c r="B22" s="1">
        <v>6</v>
      </c>
      <c r="C22" s="4"/>
      <c r="D22" s="4"/>
      <c r="E22" s="4"/>
      <c r="F22" s="4">
        <f>LOG10(F9)-$A22</f>
        <v>-0.04763341764229656</v>
      </c>
    </row>
    <row r="23" spans="1:6" ht="12.75">
      <c r="A23" s="7">
        <f t="shared" si="0"/>
        <v>1.5841544735279647</v>
      </c>
      <c r="B23" s="1">
        <v>10</v>
      </c>
      <c r="C23" s="4">
        <f>LOG10(C10)-$A23</f>
        <v>-0.02186160907149004</v>
      </c>
      <c r="D23" s="4"/>
      <c r="E23" s="4">
        <f>LOG10(E10)-$A23</f>
        <v>-0.004370876911154564</v>
      </c>
      <c r="F23" s="4">
        <f>LOG10(F10)-$A23</f>
        <v>-0.05267555648570954</v>
      </c>
    </row>
    <row r="24" spans="1:6" ht="12.75">
      <c r="A24" s="7">
        <f t="shared" si="0"/>
        <v>1.575187844927661</v>
      </c>
      <c r="B24" s="1">
        <v>11</v>
      </c>
      <c r="C24" s="4">
        <f>LOG10(C11)-$A24</f>
        <v>-0.018885344160373796</v>
      </c>
      <c r="D24" s="4">
        <f>LOG10(D11)-$A24</f>
        <v>-0.031119800577385393</v>
      </c>
      <c r="E24" s="4">
        <f>LOG10(E11)-$A24</f>
        <v>0.004595751689149052</v>
      </c>
      <c r="F24" s="4">
        <f>LOG10(F11)-$A24</f>
        <v>-0.043708927885405924</v>
      </c>
    </row>
    <row r="25" spans="1:6" ht="12.75">
      <c r="A25" s="7">
        <f t="shared" si="0"/>
        <v>1.479917054830595</v>
      </c>
      <c r="B25" s="1">
        <v>12</v>
      </c>
      <c r="C25" s="4">
        <f>LOG10(C12)-$A25</f>
        <v>-0.032759023488375894</v>
      </c>
      <c r="D25" s="4">
        <f>LOG10(D12)-$A25</f>
        <v>-0.032759023488375894</v>
      </c>
      <c r="E25" s="4">
        <f>LOG10(E12)-$A25</f>
        <v>-0.0027958001109327224</v>
      </c>
      <c r="F25" s="4">
        <f>LOG10(F12)-$A25</f>
        <v>-0.06494370685977713</v>
      </c>
    </row>
    <row r="26" spans="1:6" ht="12.75">
      <c r="A26" s="7">
        <f t="shared" si="0"/>
        <v>1.374977343896719</v>
      </c>
      <c r="B26" s="1">
        <v>13</v>
      </c>
      <c r="C26" s="4">
        <f>LOG10(C13)-$A26</f>
        <v>-0.02279482578535652</v>
      </c>
      <c r="D26" s="4">
        <f>LOG10(D13)-$A26</f>
        <v>-0.026672480848558333</v>
      </c>
      <c r="E26" s="4">
        <f>LOG10(E13)-$A26</f>
        <v>0.005233897814886923</v>
      </c>
      <c r="F26" s="4">
        <f>LOG10(F13)-$A26</f>
        <v>-0.032554663074512824</v>
      </c>
    </row>
    <row r="27" spans="1:6" ht="12.75">
      <c r="A27" s="7">
        <f t="shared" si="0"/>
        <v>1.4169004238472678</v>
      </c>
      <c r="B27" s="1">
        <v>14</v>
      </c>
      <c r="C27" s="4">
        <f>LOG10(C14)-$A27</f>
        <v>-0.03668918213566186</v>
      </c>
      <c r="D27" s="4">
        <f>LOG10(D14)-$A27</f>
        <v>-0.033085057866836465</v>
      </c>
      <c r="E27" s="4">
        <f>LOG10(E14)-$A27</f>
        <v>0.014463340311719586</v>
      </c>
      <c r="F27" s="4">
        <f>LOG10(F14)-$A27</f>
        <v>-0.031294150248955654</v>
      </c>
    </row>
    <row r="28" spans="1:6" ht="12.75">
      <c r="A28" s="7">
        <f t="shared" si="0"/>
        <v>1.5565520236020187</v>
      </c>
      <c r="B28" s="1">
        <v>7</v>
      </c>
      <c r="C28" s="4"/>
      <c r="D28" s="4"/>
      <c r="F28" s="4">
        <f>LOG10(F15)-$A28</f>
        <v>-0.0380380837241312</v>
      </c>
    </row>
    <row r="29" spans="1:4" ht="12.75">
      <c r="A29" s="7">
        <f t="shared" si="0"/>
        <v>0.9201593240098297</v>
      </c>
      <c r="B29" s="1">
        <v>8</v>
      </c>
      <c r="C29" s="4"/>
      <c r="D29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