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320" yWindow="2860" windowWidth="15480" windowHeight="1212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<sst xmlns="http://schemas.openxmlformats.org/spreadsheetml/2006/main" count="11" uniqueCount="9">
  <si>
    <t>AMNH</t>
  </si>
  <si>
    <t>Ash Hollow</t>
  </si>
  <si>
    <t>Kalobatippus</t>
  </si>
  <si>
    <t>Lakotahippus</t>
  </si>
  <si>
    <t>John Day</t>
  </si>
  <si>
    <t>Kalobatippus 7269</t>
  </si>
  <si>
    <t>Neohipparion</t>
  </si>
  <si>
    <t>Protohippus10828</t>
  </si>
  <si>
    <t>n=1-2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</si>
</sst>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25"/>
      <name val="Geneva"/>
      <family val="0"/>
    </font>
    <font>
      <b/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Geneva"/>
                <a:ea typeface="Geneva"/>
                <a:cs typeface="Geneva"/>
              </a:rPr>
              <a:t>Lakotahippus-like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715"/>
          <c:w val="0.72075"/>
          <c:h val="0.6865"/>
        </c:manualLayout>
      </c:layout>
      <c:lineChart>
        <c:grouping val="standard"/>
        <c:varyColors val="0"/>
        <c:ser>
          <c:idx val="18"/>
          <c:order val="0"/>
          <c:tx>
            <c:strRef>
              <c:f>Feuil1!$C$15</c:f>
              <c:strCache>
                <c:ptCount val="1"/>
                <c:pt idx="0">
                  <c:v>Kalobatippus 7269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Protohippus10828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199734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23</xdr:row>
      <xdr:rowOff>76200</xdr:rowOff>
    </xdr:from>
    <xdr:to>
      <xdr:col>12</xdr:col>
      <xdr:colOff>495300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352550" y="3800475"/>
        <a:ext cx="7600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E15" sqref="E15:E23"/>
    </sheetView>
  </sheetViews>
  <sheetFormatPr defaultColWidth="10.875" defaultRowHeight="12"/>
  <cols>
    <col min="1" max="1" width="10.50390625" style="0" bestFit="1" customWidth="1"/>
    <col min="2" max="2" width="4.625" style="1" customWidth="1"/>
    <col min="3" max="3" width="15.00390625" style="0" customWidth="1"/>
    <col min="4" max="4" width="15.625" style="0" customWidth="1"/>
    <col min="5" max="5" width="9.875" style="0" bestFit="1" customWidth="1"/>
    <col min="6" max="6" width="8.50390625" style="0" bestFit="1" customWidth="1"/>
    <col min="7" max="8" width="6.50390625" style="0" bestFit="1" customWidth="1"/>
    <col min="9" max="9" width="6.50390625" style="5" bestFit="1" customWidth="1"/>
    <col min="11" max="11" width="6.50390625" style="0" bestFit="1" customWidth="1"/>
    <col min="12" max="12" width="10.00390625" style="0" customWidth="1"/>
    <col min="13" max="13" width="9.625" style="0" bestFit="1" customWidth="1"/>
    <col min="14" max="14" width="10.625" style="0" bestFit="1" customWidth="1"/>
    <col min="15" max="15" width="10.00390625" style="0" bestFit="1" customWidth="1"/>
    <col min="16" max="16" width="10.50390625" style="0" bestFit="1" customWidth="1"/>
    <col min="17" max="17" width="10.50390625" style="0" customWidth="1"/>
    <col min="18" max="18" width="10.00390625" style="0" bestFit="1" customWidth="1"/>
  </cols>
  <sheetData>
    <row r="1" spans="3:9" ht="12.75">
      <c r="C1" s="5"/>
      <c r="D1" s="15"/>
      <c r="I1"/>
    </row>
    <row r="2" spans="1:9" ht="12.75">
      <c r="A2" s="3" t="s">
        <v>0</v>
      </c>
      <c r="C2" s="7" t="s">
        <v>0</v>
      </c>
      <c r="D2" s="7" t="s">
        <v>0</v>
      </c>
      <c r="I2"/>
    </row>
    <row r="3" spans="1:9" ht="12.75">
      <c r="A3" s="5" t="s">
        <v>1</v>
      </c>
      <c r="C3" s="7" t="s">
        <v>4</v>
      </c>
      <c r="D3" s="7"/>
      <c r="I3"/>
    </row>
    <row r="4" spans="3:9" ht="12.75">
      <c r="C4" s="15"/>
      <c r="D4" s="15"/>
      <c r="I4"/>
    </row>
    <row r="5" spans="1:9" ht="12.75">
      <c r="A5" s="6" t="s">
        <v>3</v>
      </c>
      <c r="C5" s="15" t="s">
        <v>2</v>
      </c>
      <c r="D5" s="15" t="s">
        <v>6</v>
      </c>
      <c r="I5"/>
    </row>
    <row r="6" spans="1:5" s="1" customFormat="1" ht="12.75">
      <c r="A6" s="6">
        <v>60300</v>
      </c>
      <c r="C6" s="15" t="s">
        <v>5</v>
      </c>
      <c r="D6" s="15" t="s">
        <v>7</v>
      </c>
      <c r="E6" s="1" t="s">
        <v>8</v>
      </c>
    </row>
    <row r="7" spans="1:4" s="12" customFormat="1" ht="12.75">
      <c r="A7" s="13">
        <v>134</v>
      </c>
      <c r="B7" s="1">
        <v>5</v>
      </c>
      <c r="C7" s="17"/>
      <c r="D7"/>
    </row>
    <row r="8" spans="1:9" ht="12.75">
      <c r="A8" s="3">
        <v>220</v>
      </c>
      <c r="B8" s="1">
        <v>23</v>
      </c>
      <c r="C8" s="3">
        <v>225</v>
      </c>
      <c r="E8">
        <v>225</v>
      </c>
      <c r="I8"/>
    </row>
    <row r="9" spans="1:9" ht="12.75">
      <c r="A9" s="10">
        <v>72</v>
      </c>
      <c r="B9" s="1">
        <v>2</v>
      </c>
      <c r="C9" s="3">
        <v>70</v>
      </c>
      <c r="D9" s="18"/>
      <c r="E9">
        <v>70</v>
      </c>
      <c r="I9"/>
    </row>
    <row r="10" spans="1:9" ht="12.75">
      <c r="A10" s="7">
        <v>70</v>
      </c>
      <c r="B10" s="1">
        <v>1</v>
      </c>
      <c r="C10" s="3">
        <v>72</v>
      </c>
      <c r="D10" s="18">
        <v>71</v>
      </c>
      <c r="E10" s="18">
        <v>71.5</v>
      </c>
      <c r="I10"/>
    </row>
    <row r="11" spans="1:9" ht="12.75">
      <c r="A11" s="7">
        <v>33</v>
      </c>
      <c r="B11" s="1">
        <v>15</v>
      </c>
      <c r="C11" s="3">
        <v>33</v>
      </c>
      <c r="D11" s="18">
        <v>33</v>
      </c>
      <c r="E11" s="18">
        <v>33</v>
      </c>
      <c r="I11"/>
    </row>
    <row r="12" spans="1:9" ht="12.75">
      <c r="A12" s="7">
        <v>107</v>
      </c>
      <c r="B12" s="1">
        <v>9</v>
      </c>
      <c r="C12" s="3">
        <v>102</v>
      </c>
      <c r="D12" s="18">
        <v>112</v>
      </c>
      <c r="E12" s="18">
        <v>107</v>
      </c>
      <c r="I12"/>
    </row>
    <row r="13" spans="1:9" ht="12.75">
      <c r="A13" s="8">
        <v>83</v>
      </c>
      <c r="B13" s="1">
        <v>30</v>
      </c>
      <c r="C13" s="7">
        <v>75</v>
      </c>
      <c r="D13" s="7">
        <v>79</v>
      </c>
      <c r="E13" s="7">
        <v>77</v>
      </c>
      <c r="I13"/>
    </row>
    <row r="14" spans="1:9" ht="12.75">
      <c r="A14" s="8">
        <v>107</v>
      </c>
      <c r="B14" s="1">
        <v>31</v>
      </c>
      <c r="C14" s="7">
        <v>102</v>
      </c>
      <c r="D14" s="7">
        <v>114</v>
      </c>
      <c r="E14" s="7">
        <v>108</v>
      </c>
      <c r="I14"/>
    </row>
    <row r="15" spans="1:5" s="4" customFormat="1" ht="12.75">
      <c r="A15" s="15" t="str">
        <f>A5</f>
        <v>Lakotahippus</v>
      </c>
      <c r="C15" s="16" t="str">
        <f>C6</f>
        <v>Kalobatippus 7269</v>
      </c>
      <c r="D15" s="4" t="str">
        <f>D6</f>
        <v>Protohippus10828</v>
      </c>
      <c r="E15" s="16" t="str">
        <f>E6</f>
        <v>n=1-2</v>
      </c>
    </row>
    <row r="16" spans="1:5" s="12" customFormat="1" ht="12.75">
      <c r="A16" s="2">
        <f aca="true" t="shared" si="0" ref="A16:A23">LOG10(A7)</f>
        <v>2.1271047983648073</v>
      </c>
      <c r="B16" s="1">
        <v>5</v>
      </c>
      <c r="C16" s="14"/>
      <c r="D16" s="2"/>
      <c r="E16" s="14"/>
    </row>
    <row r="17" spans="1:9" ht="12.75">
      <c r="A17" s="2">
        <f t="shared" si="0"/>
        <v>2.342422680822206</v>
      </c>
      <c r="B17" s="1">
        <v>23</v>
      </c>
      <c r="C17" s="2">
        <f aca="true" t="shared" si="1" ref="C17:D23">LOG10(C8)-$A17</f>
        <v>0.009759837289156081</v>
      </c>
      <c r="D17" s="2"/>
      <c r="E17" s="2">
        <f aca="true" t="shared" si="2" ref="E17:E23">LOG10(E8)-$A17</f>
        <v>0.009759837289156081</v>
      </c>
      <c r="I17"/>
    </row>
    <row r="18" spans="1:9" ht="12.75">
      <c r="A18" s="2">
        <f t="shared" si="0"/>
        <v>1.8573324964312685</v>
      </c>
      <c r="B18" s="1">
        <v>2</v>
      </c>
      <c r="C18" s="2">
        <f t="shared" si="1"/>
        <v>-0.012234456417011597</v>
      </c>
      <c r="D18" s="2"/>
      <c r="E18" s="2">
        <f t="shared" si="2"/>
        <v>-0.012234456417011597</v>
      </c>
      <c r="I18"/>
    </row>
    <row r="19" spans="1:9" ht="12.75">
      <c r="A19" s="2">
        <f t="shared" si="0"/>
        <v>1.845098040014257</v>
      </c>
      <c r="B19" s="1">
        <v>1</v>
      </c>
      <c r="C19" s="2">
        <f t="shared" si="1"/>
        <v>0.012234456417011597</v>
      </c>
      <c r="D19" s="2">
        <f t="shared" si="1"/>
        <v>0.006160308704818318</v>
      </c>
      <c r="E19" s="2">
        <f t="shared" si="2"/>
        <v>0.009208001786823461</v>
      </c>
      <c r="I19"/>
    </row>
    <row r="20" spans="1:9" ht="12.75">
      <c r="A20" s="2">
        <f t="shared" si="0"/>
        <v>1.5185139398778875</v>
      </c>
      <c r="B20" s="1">
        <v>15</v>
      </c>
      <c r="C20" s="2">
        <f t="shared" si="1"/>
        <v>0</v>
      </c>
      <c r="D20" s="2">
        <f t="shared" si="1"/>
        <v>0</v>
      </c>
      <c r="E20" s="2">
        <f t="shared" si="2"/>
        <v>0</v>
      </c>
      <c r="I20"/>
    </row>
    <row r="21" spans="1:9" ht="12.75">
      <c r="A21" s="2">
        <f t="shared" si="0"/>
        <v>2.0293837776852093</v>
      </c>
      <c r="B21" s="1">
        <v>9</v>
      </c>
      <c r="C21" s="2">
        <f t="shared" si="1"/>
        <v>-0.02078360592329176</v>
      </c>
      <c r="D21" s="2">
        <f>LOG10(D12)-$A21</f>
        <v>0.019834244984972216</v>
      </c>
      <c r="E21" s="2">
        <f t="shared" si="2"/>
        <v>0</v>
      </c>
      <c r="I21"/>
    </row>
    <row r="22" spans="1:9" ht="12.75">
      <c r="A22" s="2">
        <f t="shared" si="0"/>
        <v>1.919078092376074</v>
      </c>
      <c r="B22" s="1">
        <v>30</v>
      </c>
      <c r="C22" s="2">
        <f t="shared" si="1"/>
        <v>-0.04401682898437409</v>
      </c>
      <c r="D22" s="2">
        <f>LOG10(D13)-$A22</f>
        <v>-0.02145100108563258</v>
      </c>
      <c r="E22" s="2">
        <f t="shared" si="2"/>
        <v>-0.03258736720359212</v>
      </c>
      <c r="I22"/>
    </row>
    <row r="23" spans="1:9" ht="12.75">
      <c r="A23" s="2">
        <f t="shared" si="0"/>
        <v>2.0293837776852093</v>
      </c>
      <c r="B23" s="1">
        <v>31</v>
      </c>
      <c r="C23" s="2">
        <f t="shared" si="1"/>
        <v>-0.02078360592329176</v>
      </c>
      <c r="D23" s="2">
        <f>LOG10(D14)-$A23</f>
        <v>0.02752107365126344</v>
      </c>
      <c r="E23" s="2">
        <f t="shared" si="2"/>
        <v>0.004039977801740591</v>
      </c>
      <c r="I23"/>
    </row>
    <row r="24" spans="1:13" ht="12.75">
      <c r="A24" s="2"/>
      <c r="C24" s="9"/>
      <c r="D24" s="2"/>
      <c r="E24" s="2"/>
      <c r="F24" s="2"/>
      <c r="G24" s="2"/>
      <c r="H24" s="2"/>
      <c r="I24" s="2"/>
      <c r="K24" s="2"/>
      <c r="L24" s="2"/>
      <c r="M24" s="2"/>
    </row>
    <row r="26" ht="12.75">
      <c r="J26" s="1"/>
    </row>
    <row r="27" ht="12.75">
      <c r="J27" s="2"/>
    </row>
    <row r="28" ht="12.75">
      <c r="J28" s="2"/>
    </row>
    <row r="29" ht="12.75">
      <c r="J29" s="2"/>
    </row>
    <row r="30" ht="12.75">
      <c r="J30" s="2"/>
    </row>
    <row r="31" ht="12.75">
      <c r="J31" s="2"/>
    </row>
    <row r="32" ht="12.75">
      <c r="J32" s="2"/>
    </row>
    <row r="33" ht="12.75">
      <c r="J33" s="2"/>
    </row>
    <row r="34" ht="12.75">
      <c r="J34" s="1"/>
    </row>
    <row r="44" ht="12.75">
      <c r="J44" s="2"/>
    </row>
    <row r="45" ht="12.75">
      <c r="J45" s="2"/>
    </row>
    <row r="46" ht="12.75">
      <c r="J46" s="2"/>
    </row>
    <row r="53" ht="12.75">
      <c r="J53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