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160" yWindow="4320" windowWidth="14620" windowHeight="14880" tabRatio="308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<sst xmlns="http://schemas.openxmlformats.org/spreadsheetml/2006/main" count="36" uniqueCount="26">
  <si>
    <t>Sexe</t>
  </si>
  <si>
    <t xml:space="preserve">Age </t>
  </si>
  <si>
    <t>Localité</t>
  </si>
  <si>
    <t>Musée</t>
  </si>
  <si>
    <t>2-5</t>
  </si>
  <si>
    <t>7 bis</t>
  </si>
  <si>
    <t>10 bis</t>
  </si>
  <si>
    <t>17bis</t>
  </si>
  <si>
    <t>M</t>
  </si>
  <si>
    <t>Bronze final</t>
  </si>
  <si>
    <t>Auvernier</t>
  </si>
  <si>
    <t>Neuchatel</t>
  </si>
  <si>
    <t>850 BC</t>
  </si>
  <si>
    <t>ca 108</t>
  </si>
  <si>
    <t>ca 114</t>
  </si>
  <si>
    <t>ca 97</t>
  </si>
  <si>
    <t>ca 168</t>
  </si>
  <si>
    <t>ca 203</t>
  </si>
  <si>
    <t>ca 198</t>
  </si>
  <si>
    <t>ca 60</t>
  </si>
  <si>
    <t>ca 32</t>
  </si>
  <si>
    <t>ca 92</t>
  </si>
  <si>
    <t>ca 124</t>
  </si>
  <si>
    <t>ca 134</t>
  </si>
  <si>
    <t>n=30</t>
  </si>
  <si>
    <t>Log10 onag.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</si>
</sst>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9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172" fontId="7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173" fontId="7" fillId="0" borderId="0" xfId="0" applyNumberFormat="1" applyFont="1" applyAlignment="1">
      <alignment horizontal="right" vertical="top"/>
    </xf>
    <xf numFmtId="173" fontId="0" fillId="0" borderId="0" xfId="0" applyNumberFormat="1" applyAlignment="1">
      <alignment horizontal="righ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Geneva"/>
              <a:ea typeface="Geneva"/>
              <a:cs typeface="Geneva"/>
            </a:defRPr>
          </a:pPr>
        </a:p>
      </c:tx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Feuil1!$G$24</c:f>
              <c:strCache>
                <c:ptCount val="1"/>
                <c:pt idx="0">
                  <c:v>Auvernier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Feuil1!$F$25:$F$40</c:f>
              <c:strCache/>
            </c:strRef>
          </c:cat>
          <c:val>
            <c:numRef>
              <c:f>Feuil1!$G$25:$G$40</c:f>
              <c:numCache/>
            </c:numRef>
          </c:val>
          <c:smooth val="0"/>
        </c:ser>
        <c:marker val="1"/>
        <c:axId val="28927675"/>
        <c:axId val="59022484"/>
      </c:lineChart>
      <c:catAx>
        <c:axId val="289276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9022484"/>
        <c:crosses val="autoZero"/>
        <c:auto val="1"/>
        <c:lblOffset val="100"/>
        <c:noMultiLvlLbl val="0"/>
      </c:catAx>
      <c:valAx>
        <c:axId val="5902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27675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0</xdr:rowOff>
    </xdr:from>
    <xdr:to>
      <xdr:col>15</xdr:col>
      <xdr:colOff>542925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6477000" y="1295400"/>
        <a:ext cx="64103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aLogCab%20Auverni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J40" sqref="J40"/>
    </sheetView>
  </sheetViews>
  <sheetFormatPr defaultColWidth="11.00390625" defaultRowHeight="12"/>
  <cols>
    <col min="1" max="1" width="8.125" style="0" customWidth="1"/>
    <col min="3" max="3" width="10.875" style="4" customWidth="1"/>
  </cols>
  <sheetData>
    <row r="1" spans="2:6" s="1" customFormat="1" ht="12.75">
      <c r="B1" s="2" t="s">
        <v>9</v>
      </c>
      <c r="C1" s="4"/>
      <c r="F1" s="2" t="s">
        <v>9</v>
      </c>
    </row>
    <row r="2" spans="2:6" s="1" customFormat="1" ht="12.75">
      <c r="B2" s="1" t="s">
        <v>12</v>
      </c>
      <c r="C2" s="4"/>
      <c r="F2" s="1" t="s">
        <v>12</v>
      </c>
    </row>
    <row r="3" spans="1:6" s="1" customFormat="1" ht="12.75">
      <c r="A3" s="1" t="s">
        <v>0</v>
      </c>
      <c r="B3" s="2" t="s">
        <v>8</v>
      </c>
      <c r="C3" s="4"/>
      <c r="F3" s="2" t="s">
        <v>8</v>
      </c>
    </row>
    <row r="4" spans="1:6" s="1" customFormat="1" ht="12.75">
      <c r="A4" s="1" t="s">
        <v>1</v>
      </c>
      <c r="B4" s="2">
        <v>3900</v>
      </c>
      <c r="C4" s="4"/>
      <c r="F4" s="2">
        <v>3900</v>
      </c>
    </row>
    <row r="5" spans="1:6" s="1" customFormat="1" ht="12.75">
      <c r="A5" s="1" t="s">
        <v>2</v>
      </c>
      <c r="B5" s="2" t="s">
        <v>10</v>
      </c>
      <c r="C5" s="4"/>
      <c r="F5" s="2" t="s">
        <v>10</v>
      </c>
    </row>
    <row r="6" spans="1:6" s="1" customFormat="1" ht="12.75">
      <c r="A6" s="1" t="s">
        <v>3</v>
      </c>
      <c r="B6" s="2" t="s">
        <v>11</v>
      </c>
      <c r="C6" s="4"/>
      <c r="F6" s="2" t="s">
        <v>11</v>
      </c>
    </row>
    <row r="7" spans="1:7" ht="12.75">
      <c r="A7" s="3">
        <v>1</v>
      </c>
      <c r="B7" s="4">
        <v>483</v>
      </c>
      <c r="E7" s="7" t="s">
        <v>24</v>
      </c>
      <c r="F7" s="2"/>
      <c r="G7" s="2" t="s">
        <v>10</v>
      </c>
    </row>
    <row r="8" spans="1:7" ht="12.75">
      <c r="A8" s="3">
        <v>2</v>
      </c>
      <c r="B8" s="4">
        <v>260</v>
      </c>
      <c r="E8" s="8">
        <v>56.028125</v>
      </c>
      <c r="F8" s="3">
        <v>16</v>
      </c>
      <c r="G8">
        <v>60.2</v>
      </c>
    </row>
    <row r="9" spans="1:7" ht="12.75">
      <c r="A9" s="3" t="s">
        <v>4</v>
      </c>
      <c r="B9" s="4">
        <v>129</v>
      </c>
      <c r="E9" s="8">
        <v>348.0625</v>
      </c>
      <c r="F9" s="3">
        <v>23</v>
      </c>
      <c r="G9" s="9">
        <v>367</v>
      </c>
    </row>
    <row r="10" spans="1:7" ht="12.75">
      <c r="A10" s="3">
        <v>3</v>
      </c>
      <c r="B10" s="4" t="s">
        <v>13</v>
      </c>
      <c r="E10" s="8">
        <v>116.875</v>
      </c>
      <c r="F10" s="3">
        <v>3</v>
      </c>
      <c r="G10" s="10">
        <v>108</v>
      </c>
    </row>
    <row r="11" spans="1:7" ht="12.75">
      <c r="A11" s="3">
        <v>4</v>
      </c>
      <c r="B11" s="4" t="s">
        <v>14</v>
      </c>
      <c r="E11" s="8">
        <v>100.996875</v>
      </c>
      <c r="F11" s="3">
        <v>4</v>
      </c>
      <c r="G11" s="10">
        <v>114</v>
      </c>
    </row>
    <row r="12" spans="1:7" ht="12.75">
      <c r="A12" s="3">
        <v>5</v>
      </c>
      <c r="B12" s="4">
        <v>127</v>
      </c>
      <c r="E12" s="8">
        <v>115.6</v>
      </c>
      <c r="F12" s="11" t="s">
        <v>4</v>
      </c>
      <c r="G12" s="9">
        <v>129</v>
      </c>
    </row>
    <row r="13" spans="1:7" ht="12.75">
      <c r="A13" s="3">
        <v>6</v>
      </c>
      <c r="B13" s="4" t="s">
        <v>15</v>
      </c>
      <c r="E13" s="8">
        <v>104.89375</v>
      </c>
      <c r="F13" s="11">
        <v>5</v>
      </c>
      <c r="G13" s="9">
        <v>127</v>
      </c>
    </row>
    <row r="14" spans="1:7" ht="12.75">
      <c r="A14" s="3">
        <v>7</v>
      </c>
      <c r="B14" s="4">
        <v>94</v>
      </c>
      <c r="E14" s="8">
        <v>55.9</v>
      </c>
      <c r="F14" s="11">
        <v>17</v>
      </c>
      <c r="G14" s="10">
        <v>60</v>
      </c>
    </row>
    <row r="15" spans="1:7" ht="12.75">
      <c r="A15" s="3" t="s">
        <v>5</v>
      </c>
      <c r="B15" s="4">
        <v>81</v>
      </c>
      <c r="E15" s="8">
        <v>40.68125</v>
      </c>
      <c r="F15" s="11" t="s">
        <v>7</v>
      </c>
      <c r="G15" s="10">
        <v>32</v>
      </c>
    </row>
    <row r="16" spans="1:7" ht="12.75">
      <c r="A16" s="3">
        <v>8</v>
      </c>
      <c r="B16" s="4">
        <v>171</v>
      </c>
      <c r="E16" s="8">
        <v>196.78125</v>
      </c>
      <c r="F16" s="11">
        <v>13</v>
      </c>
      <c r="G16" s="12">
        <v>203</v>
      </c>
    </row>
    <row r="17" spans="1:7" ht="12.75">
      <c r="A17" s="3">
        <v>9</v>
      </c>
      <c r="B17" s="5"/>
      <c r="E17" s="8">
        <v>48.0625</v>
      </c>
      <c r="F17" s="11">
        <v>10</v>
      </c>
      <c r="G17" s="9">
        <v>47.5</v>
      </c>
    </row>
    <row r="18" spans="1:7" ht="12.75">
      <c r="A18" s="3">
        <v>10</v>
      </c>
      <c r="B18" s="5">
        <v>47.5</v>
      </c>
      <c r="E18" s="8">
        <v>102</v>
      </c>
      <c r="F18" s="11">
        <v>25</v>
      </c>
      <c r="G18" s="12">
        <v>92</v>
      </c>
    </row>
    <row r="19" spans="1:7" ht="12.75">
      <c r="A19" s="3" t="s">
        <v>6</v>
      </c>
      <c r="B19" s="4">
        <v>45</v>
      </c>
      <c r="E19" s="8">
        <v>89.8</v>
      </c>
      <c r="F19" s="11">
        <v>28</v>
      </c>
      <c r="G19" s="6">
        <v>92</v>
      </c>
    </row>
    <row r="20" spans="1:6" ht="12.75">
      <c r="A20" s="3">
        <v>11</v>
      </c>
      <c r="B20" s="4" t="s">
        <v>16</v>
      </c>
      <c r="E20" s="8">
        <v>63.26875</v>
      </c>
      <c r="F20" s="11">
        <v>9</v>
      </c>
    </row>
    <row r="21" spans="1:7" ht="12.75">
      <c r="A21" s="3">
        <v>12</v>
      </c>
      <c r="B21" s="4">
        <v>350</v>
      </c>
      <c r="E21" s="8">
        <v>14.3</v>
      </c>
      <c r="F21" s="11">
        <v>20</v>
      </c>
      <c r="G21" s="6">
        <v>15</v>
      </c>
    </row>
    <row r="22" spans="1:7" ht="12.75">
      <c r="A22" s="3">
        <v>13</v>
      </c>
      <c r="B22" s="4" t="s">
        <v>17</v>
      </c>
      <c r="E22" s="8">
        <v>144.3</v>
      </c>
      <c r="F22" s="11">
        <v>31</v>
      </c>
      <c r="G22" s="6">
        <v>158</v>
      </c>
    </row>
    <row r="23" spans="1:7" ht="12.75">
      <c r="A23" s="3">
        <v>14</v>
      </c>
      <c r="B23" s="4" t="s">
        <v>18</v>
      </c>
      <c r="E23" s="8">
        <v>162.225</v>
      </c>
      <c r="F23" s="11">
        <v>32</v>
      </c>
      <c r="G23" s="6">
        <v>164</v>
      </c>
    </row>
    <row r="24" spans="1:7" ht="12.75">
      <c r="A24" s="3">
        <v>15</v>
      </c>
      <c r="B24" s="4">
        <v>104</v>
      </c>
      <c r="E24" s="13" t="s">
        <v>25</v>
      </c>
      <c r="F24" s="3"/>
      <c r="G24" s="3" t="str">
        <f>G7</f>
        <v>Auvernier</v>
      </c>
    </row>
    <row r="25" spans="1:7" ht="12.75">
      <c r="A25" s="3">
        <v>16</v>
      </c>
      <c r="B25" s="5">
        <v>60.2</v>
      </c>
      <c r="E25" s="14">
        <f aca="true" t="shared" si="0" ref="E25:E40">LOG10(E8)</f>
        <v>1.748406088900214</v>
      </c>
      <c r="F25" s="3">
        <v>16</v>
      </c>
      <c r="G25" s="15">
        <f>LOG10(G8)-$E25</f>
        <v>0.031190402357610614</v>
      </c>
    </row>
    <row r="26" spans="1:7" ht="12.75">
      <c r="A26" s="3">
        <v>17</v>
      </c>
      <c r="B26" s="4" t="s">
        <v>19</v>
      </c>
      <c r="E26" s="14">
        <f t="shared" si="0"/>
        <v>2.5416572352338345</v>
      </c>
      <c r="F26" s="3">
        <v>23</v>
      </c>
      <c r="G26" s="15">
        <f aca="true" t="shared" si="1" ref="G26:G40">LOG10(G9)-$E26</f>
        <v>0.02300882901825485</v>
      </c>
    </row>
    <row r="27" spans="1:7" ht="12.75">
      <c r="A27" s="3" t="s">
        <v>7</v>
      </c>
      <c r="B27" s="4" t="s">
        <v>20</v>
      </c>
      <c r="E27" s="14">
        <f t="shared" si="0"/>
        <v>2.067721623880574</v>
      </c>
      <c r="F27" s="3">
        <v>3</v>
      </c>
      <c r="G27" s="15">
        <f t="shared" si="1"/>
        <v>-0.03429786839362414</v>
      </c>
    </row>
    <row r="28" spans="1:7" ht="12.75">
      <c r="A28" s="3">
        <v>18</v>
      </c>
      <c r="B28" s="4">
        <v>577</v>
      </c>
      <c r="E28" s="14">
        <f t="shared" si="0"/>
        <v>2.004307936245492</v>
      </c>
      <c r="F28" s="3">
        <v>4</v>
      </c>
      <c r="G28" s="15">
        <f t="shared" si="1"/>
        <v>0.052596915090980634</v>
      </c>
    </row>
    <row r="29" spans="1:7" ht="12.75">
      <c r="A29" s="3">
        <v>19</v>
      </c>
      <c r="B29" s="4">
        <v>9.5</v>
      </c>
      <c r="E29" s="14">
        <f t="shared" si="0"/>
        <v>2.0629578340845103</v>
      </c>
      <c r="F29" s="11" t="s">
        <v>4</v>
      </c>
      <c r="G29" s="15">
        <f t="shared" si="1"/>
        <v>0.04763187621473852</v>
      </c>
    </row>
    <row r="30" spans="1:7" ht="12.75">
      <c r="A30" s="3">
        <v>20</v>
      </c>
      <c r="B30" s="5">
        <v>15</v>
      </c>
      <c r="E30" s="14">
        <f t="shared" si="0"/>
        <v>2.0207496119173323</v>
      </c>
      <c r="F30" s="11">
        <v>5</v>
      </c>
      <c r="G30" s="15">
        <f t="shared" si="1"/>
        <v>0.08305410903862454</v>
      </c>
    </row>
    <row r="31" spans="1:7" ht="12.75">
      <c r="A31" s="3">
        <v>21</v>
      </c>
      <c r="B31" s="4">
        <v>62</v>
      </c>
      <c r="E31" s="14">
        <f t="shared" si="0"/>
        <v>1.7474118078864234</v>
      </c>
      <c r="F31" s="11">
        <v>17</v>
      </c>
      <c r="G31" s="15">
        <f t="shared" si="1"/>
        <v>0.03073944249722027</v>
      </c>
    </row>
    <row r="32" spans="1:7" ht="12.75">
      <c r="A32" s="3">
        <v>22</v>
      </c>
      <c r="B32" s="4">
        <v>53</v>
      </c>
      <c r="E32" s="14">
        <f t="shared" si="0"/>
        <v>1.6093942888859583</v>
      </c>
      <c r="F32" s="11" t="s">
        <v>7</v>
      </c>
      <c r="G32" s="15">
        <f t="shared" si="1"/>
        <v>-0.10424431056605221</v>
      </c>
    </row>
    <row r="33" spans="1:7" ht="12.75">
      <c r="A33" s="3">
        <v>23</v>
      </c>
      <c r="B33" s="5">
        <v>367</v>
      </c>
      <c r="E33" s="14">
        <f t="shared" si="0"/>
        <v>2.293983714982157</v>
      </c>
      <c r="F33" s="11">
        <v>13</v>
      </c>
      <c r="G33" s="15">
        <f t="shared" si="1"/>
        <v>0.013512322931056087</v>
      </c>
    </row>
    <row r="34" spans="1:7" ht="12.75">
      <c r="A34" s="3">
        <v>24</v>
      </c>
      <c r="B34" s="4">
        <v>187</v>
      </c>
      <c r="E34" s="14">
        <f t="shared" si="0"/>
        <v>1.6818063571455062</v>
      </c>
      <c r="F34" s="11">
        <v>10</v>
      </c>
      <c r="G34" s="15">
        <f t="shared" si="1"/>
        <v>-0.005112747520639616</v>
      </c>
    </row>
    <row r="35" spans="1:7" ht="12.75">
      <c r="A35" s="3">
        <v>25</v>
      </c>
      <c r="B35" s="4" t="s">
        <v>21</v>
      </c>
      <c r="E35" s="14">
        <f t="shared" si="0"/>
        <v>2.0086001717619175</v>
      </c>
      <c r="F35" s="11">
        <v>25</v>
      </c>
      <c r="G35" s="15">
        <f t="shared" si="1"/>
        <v>-0.04481234441636217</v>
      </c>
    </row>
    <row r="36" spans="1:7" ht="12.75">
      <c r="A36" s="3">
        <v>26</v>
      </c>
      <c r="B36" s="4" t="s">
        <v>22</v>
      </c>
      <c r="E36" s="14">
        <f t="shared" si="0"/>
        <v>1.9532763366673043</v>
      </c>
      <c r="F36" s="11">
        <v>28</v>
      </c>
      <c r="G36" s="15">
        <f t="shared" si="1"/>
        <v>0.010511490678251079</v>
      </c>
    </row>
    <row r="37" spans="1:7" ht="12.75">
      <c r="A37" s="3">
        <v>27</v>
      </c>
      <c r="B37" s="4" t="s">
        <v>23</v>
      </c>
      <c r="E37" s="14">
        <f t="shared" si="0"/>
        <v>1.8011892541925918</v>
      </c>
      <c r="F37" s="11">
        <v>9</v>
      </c>
      <c r="G37" s="15"/>
    </row>
    <row r="38" spans="1:7" ht="12.75">
      <c r="A38" s="3">
        <v>28</v>
      </c>
      <c r="B38" s="5">
        <v>92</v>
      </c>
      <c r="E38" s="14">
        <f t="shared" si="0"/>
        <v>1.1553360374650619</v>
      </c>
      <c r="F38" s="11">
        <v>20</v>
      </c>
      <c r="G38" s="15">
        <f t="shared" si="1"/>
        <v>0.020755221590619488</v>
      </c>
    </row>
    <row r="39" spans="1:7" ht="12.75">
      <c r="A39" s="3">
        <v>29</v>
      </c>
      <c r="B39" s="4">
        <v>75</v>
      </c>
      <c r="E39" s="14">
        <f t="shared" si="0"/>
        <v>2.159266331093494</v>
      </c>
      <c r="F39" s="11">
        <v>31</v>
      </c>
      <c r="G39" s="15">
        <f t="shared" si="1"/>
        <v>0.03939075586092855</v>
      </c>
    </row>
    <row r="40" spans="1:7" ht="12.75">
      <c r="A40" s="3">
        <v>30</v>
      </c>
      <c r="B40" s="4">
        <v>33</v>
      </c>
      <c r="E40" s="14">
        <f t="shared" si="0"/>
        <v>2.2101177828307916</v>
      </c>
      <c r="F40" s="11">
        <v>32</v>
      </c>
      <c r="G40" s="15">
        <f t="shared" si="1"/>
        <v>0.004726065216906328</v>
      </c>
    </row>
    <row r="41" spans="1:2" ht="12.75">
      <c r="A41" s="3">
        <v>31</v>
      </c>
      <c r="B41" s="6">
        <v>158</v>
      </c>
    </row>
    <row r="42" spans="1:2" ht="12.75">
      <c r="A42" s="3">
        <v>32</v>
      </c>
      <c r="B42" s="6">
        <v>164</v>
      </c>
    </row>
    <row r="44" ht="12.75">
      <c r="A44" s="3"/>
    </row>
    <row r="45" ht="12.75">
      <c r="A45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2003-10-24T10:20:46Z</dcterms:created>
  <cp:category/>
  <cp:version/>
  <cp:contentType/>
  <cp:contentStatus/>
</cp:coreProperties>
</file>