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40" yWindow="1540" windowWidth="21260" windowHeight="11660" tabRatio="43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<sst xmlns="http://schemas.openxmlformats.org/spreadsheetml/2006/main" count="14" uniqueCount="13">
  <si>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 </t>
  </si>
  <si>
    <t>II-4</t>
  </si>
  <si>
    <t>Maximal length</t>
  </si>
  <si>
    <t>Minimal width</t>
  </si>
  <si>
    <t>Proximal width</t>
  </si>
  <si>
    <t>Proximal depth</t>
  </si>
  <si>
    <t>Distal width</t>
  </si>
  <si>
    <t>Distal depth</t>
  </si>
  <si>
    <t>n=19-20</t>
  </si>
  <si>
    <t>min</t>
  </si>
  <si>
    <t>max</t>
  </si>
  <si>
    <t>A leoni</t>
  </si>
  <si>
    <t>n=11-15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</si>
</sst>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Tibia Nat Trap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Feuil1!#REF!</c:f>
              <c:strCache>
                <c:ptCount val="1"/>
                <c:pt idx="0">
                  <c:v>47808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Feuil1!#REF!</c:f>
              <c:strCache>
                <c:ptCount val="1"/>
                <c:pt idx="0">
                  <c:v>54449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Feuil1!#REF!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5579792"/>
        <c:axId val="6000401"/>
      </c:lineChart>
      <c:catAx>
        <c:axId val="155797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00401"/>
        <c:crosses val="autoZero"/>
        <c:auto val="1"/>
        <c:lblOffset val="100"/>
        <c:noMultiLvlLbl val="0"/>
      </c:catAx>
      <c:valAx>
        <c:axId val="600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979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Tibia Natural Trap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Feuil1!$D$9</c:f>
              <c:strCache>
                <c:ptCount val="1"/>
                <c:pt idx="0">
                  <c:v>52070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Feuil1!$D$10:$D$15</c:f>
              <c:numCache/>
            </c:numRef>
          </c:val>
          <c:smooth val="0"/>
        </c:ser>
        <c:ser>
          <c:idx val="0"/>
          <c:order val="1"/>
          <c:tx>
            <c:strRef>
              <c:f>Feuil1!$E$9</c:f>
              <c:strCache>
                <c:ptCount val="1"/>
                <c:pt idx="0">
                  <c:v>A leoni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Feuil1!$E$10:$E$15</c:f>
              <c:numCache/>
            </c:numRef>
          </c:val>
          <c:smooth val="0"/>
        </c:ser>
        <c:ser>
          <c:idx val="1"/>
          <c:order val="2"/>
          <c:tx>
            <c:strRef>
              <c:f>Feuil1!$F$9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Feuil1!$F$10:$F$15</c:f>
              <c:numCache/>
            </c:numRef>
          </c:val>
          <c:smooth val="0"/>
        </c:ser>
        <c:ser>
          <c:idx val="3"/>
          <c:order val="3"/>
          <c:tx>
            <c:strRef>
              <c:f>Feuil1!$G$9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Feuil1!$C$10:$C$15</c:f>
              <c:numCache/>
            </c:numRef>
          </c:cat>
          <c:val>
            <c:numRef>
              <c:f>Feuil1!$G$10:$G$15</c:f>
              <c:numCache/>
            </c:numRef>
          </c:val>
          <c:smooth val="0"/>
        </c:ser>
        <c:axId val="54003610"/>
        <c:axId val="16270443"/>
      </c:lineChart>
      <c:catAx>
        <c:axId val="54003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66</xdr:row>
      <xdr:rowOff>104775</xdr:rowOff>
    </xdr:from>
    <xdr:to>
      <xdr:col>2</xdr:col>
      <xdr:colOff>409575</xdr:colOff>
      <xdr:row>96</xdr:row>
      <xdr:rowOff>114300</xdr:rowOff>
    </xdr:to>
    <xdr:graphicFrame>
      <xdr:nvGraphicFramePr>
        <xdr:cNvPr id="1" name="Chart 1"/>
        <xdr:cNvGraphicFramePr/>
      </xdr:nvGraphicFramePr>
      <xdr:xfrm>
        <a:off x="1000125" y="10448925"/>
        <a:ext cx="11620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3</xdr:row>
      <xdr:rowOff>66675</xdr:rowOff>
    </xdr:from>
    <xdr:to>
      <xdr:col>14</xdr:col>
      <xdr:colOff>704850</xdr:colOff>
      <xdr:row>33</xdr:row>
      <xdr:rowOff>85725</xdr:rowOff>
    </xdr:to>
    <xdr:graphicFrame>
      <xdr:nvGraphicFramePr>
        <xdr:cNvPr id="2" name="Chart 3"/>
        <xdr:cNvGraphicFramePr/>
      </xdr:nvGraphicFramePr>
      <xdr:xfrm>
        <a:off x="6505575" y="552450"/>
        <a:ext cx="56578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F27" sqref="F27"/>
    </sheetView>
  </sheetViews>
  <sheetFormatPr defaultColWidth="11.00390625" defaultRowHeight="12"/>
  <cols>
    <col min="1" max="1" width="12.00390625" style="0" customWidth="1"/>
    <col min="3" max="3" width="6.375" style="0" customWidth="1"/>
  </cols>
  <sheetData>
    <row r="1" spans="1:5" ht="12.75">
      <c r="A1" s="5"/>
      <c r="B1" s="5" t="s">
        <v>0</v>
      </c>
      <c r="C1" s="5"/>
      <c r="D1" s="5" t="s">
        <v>1</v>
      </c>
      <c r="E1" t="s">
        <v>12</v>
      </c>
    </row>
    <row r="2" spans="1:7" ht="12.75">
      <c r="A2" s="4"/>
      <c r="B2" s="4" t="s">
        <v>8</v>
      </c>
      <c r="C2" s="4"/>
      <c r="D2" s="4">
        <v>52070</v>
      </c>
      <c r="E2" t="s">
        <v>11</v>
      </c>
      <c r="F2" t="s">
        <v>9</v>
      </c>
      <c r="G2" t="s">
        <v>10</v>
      </c>
    </row>
    <row r="3" spans="1:7" ht="12.75">
      <c r="A3" s="1" t="s">
        <v>2</v>
      </c>
      <c r="B3">
        <v>311.2</v>
      </c>
      <c r="C3">
        <v>1</v>
      </c>
      <c r="D3">
        <v>333</v>
      </c>
      <c r="E3" s="6">
        <v>344.93333333333334</v>
      </c>
      <c r="F3" s="6">
        <v>335</v>
      </c>
      <c r="G3" s="6">
        <v>359.5</v>
      </c>
    </row>
    <row r="4" spans="1:7" ht="12.75">
      <c r="A4" s="1" t="s">
        <v>3</v>
      </c>
      <c r="B4">
        <v>35.3</v>
      </c>
      <c r="C4">
        <v>3</v>
      </c>
      <c r="D4">
        <v>51.7</v>
      </c>
      <c r="E4" s="6">
        <v>45.84615384615385</v>
      </c>
      <c r="F4" s="6">
        <v>42.5</v>
      </c>
      <c r="G4" s="6">
        <v>53</v>
      </c>
    </row>
    <row r="5" spans="1:7" ht="12.75">
      <c r="A5" s="1" t="s">
        <v>4</v>
      </c>
      <c r="B5">
        <v>81.3</v>
      </c>
      <c r="C5">
        <v>5</v>
      </c>
      <c r="D5">
        <v>95</v>
      </c>
      <c r="E5" s="6">
        <v>97.5</v>
      </c>
      <c r="F5" s="6">
        <v>92.5</v>
      </c>
      <c r="G5" s="6">
        <v>101.5</v>
      </c>
    </row>
    <row r="6" spans="1:7" ht="12.75">
      <c r="A6" s="1" t="s">
        <v>5</v>
      </c>
      <c r="B6">
        <v>74.5</v>
      </c>
      <c r="C6">
        <v>6</v>
      </c>
      <c r="D6">
        <v>90</v>
      </c>
      <c r="E6" s="6">
        <v>85.81818181818181</v>
      </c>
      <c r="F6" s="6">
        <v>82.5</v>
      </c>
      <c r="G6" s="6">
        <v>91</v>
      </c>
    </row>
    <row r="7" spans="1:7" ht="12.75">
      <c r="A7" s="1" t="s">
        <v>6</v>
      </c>
      <c r="B7">
        <v>60.8</v>
      </c>
      <c r="C7">
        <v>7</v>
      </c>
      <c r="D7">
        <v>72</v>
      </c>
      <c r="E7" s="6">
        <v>70.73571428571428</v>
      </c>
      <c r="F7" s="6">
        <v>68</v>
      </c>
      <c r="G7" s="6">
        <v>74</v>
      </c>
    </row>
    <row r="8" spans="1:7" ht="12.75">
      <c r="A8" s="1" t="s">
        <v>7</v>
      </c>
      <c r="B8">
        <v>41.4</v>
      </c>
      <c r="C8">
        <v>8</v>
      </c>
      <c r="D8">
        <v>49</v>
      </c>
      <c r="E8" s="6">
        <v>48.67857142857143</v>
      </c>
      <c r="F8" s="6">
        <v>45</v>
      </c>
      <c r="G8" s="6">
        <v>55.5</v>
      </c>
    </row>
    <row r="9" spans="1:7" ht="12.75">
      <c r="A9" s="2"/>
      <c r="B9" s="2"/>
      <c r="C9" s="2"/>
      <c r="D9" s="2">
        <f>D2</f>
        <v>52070</v>
      </c>
      <c r="E9" s="2" t="str">
        <f>E2</f>
        <v>A leoni</v>
      </c>
      <c r="F9" s="2" t="str">
        <f>F2</f>
        <v>min</v>
      </c>
      <c r="G9" s="2" t="str">
        <f>G2</f>
        <v>max</v>
      </c>
    </row>
    <row r="10" spans="2:7" ht="12.75">
      <c r="B10" s="3">
        <f aca="true" t="shared" si="0" ref="B10:B15">LOG10(B3)</f>
        <v>2.4930395883176515</v>
      </c>
      <c r="C10">
        <v>1</v>
      </c>
      <c r="D10" s="3">
        <f>LOG10(D3)-$B10</f>
        <v>0.029404645188668255</v>
      </c>
      <c r="E10" s="3">
        <f>LOG10(E3)-$B10</f>
        <v>0.044695577007191734</v>
      </c>
      <c r="F10" s="3">
        <f>LOG10(F3)-$B10</f>
        <v>0.03200521871919371</v>
      </c>
      <c r="G10" s="3">
        <f>LOG10(G3)-$B10</f>
        <v>0.06265930640124973</v>
      </c>
    </row>
    <row r="11" spans="2:7" ht="12.75">
      <c r="B11" s="3">
        <f t="shared" si="0"/>
        <v>1.5477747053878226</v>
      </c>
      <c r="C11">
        <v>3</v>
      </c>
      <c r="D11" s="3">
        <f>LOG10(D4)-$B11</f>
        <v>0.16571583770611986</v>
      </c>
      <c r="E11" s="3">
        <f>LOG10(E4)-$B11</f>
        <v>0.11352820204557701</v>
      </c>
      <c r="F11" s="3">
        <f>LOG10(F4)-$B11</f>
        <v>0.08061422466248902</v>
      </c>
      <c r="G11" s="3">
        <f>LOG10(G4)-$B11</f>
        <v>0.17650116421296635</v>
      </c>
    </row>
    <row r="12" spans="2:7" ht="12.75">
      <c r="B12" s="3">
        <f t="shared" si="0"/>
        <v>1.9100905455940682</v>
      </c>
      <c r="C12">
        <v>5</v>
      </c>
      <c r="D12" s="3">
        <f>LOG10(D5)-$B12</f>
        <v>0.06763305969477962</v>
      </c>
      <c r="E12" s="3">
        <f>LOG10(E5)-$B12</f>
        <v>0.0789140701044686</v>
      </c>
      <c r="F12" s="3">
        <f>LOG10(F5)-$B12</f>
        <v>0.05605118714496449</v>
      </c>
      <c r="G12" s="3">
        <f>LOG10(G5)-$B12</f>
        <v>0.09637549665516354</v>
      </c>
    </row>
    <row r="13" spans="2:7" ht="12.75">
      <c r="B13" s="3">
        <f t="shared" si="0"/>
        <v>1.8721562727482928</v>
      </c>
      <c r="C13">
        <v>6</v>
      </c>
      <c r="D13" s="3">
        <f>LOG10(D6)-$B13</f>
        <v>0.08208623669103221</v>
      </c>
      <c r="E13" s="3">
        <f>LOG10(E6)-$B13</f>
        <v>0.06142303639155111</v>
      </c>
      <c r="F13" s="3">
        <f>LOG10(F6)-$B13</f>
        <v>0.04429767580163224</v>
      </c>
      <c r="G13" s="3">
        <f>LOG10(G6)-$B13</f>
        <v>0.08688511957280087</v>
      </c>
    </row>
    <row r="14" spans="2:7" ht="12.75">
      <c r="B14" s="3">
        <f t="shared" si="0"/>
        <v>1.783903579272735</v>
      </c>
      <c r="C14">
        <v>7</v>
      </c>
      <c r="D14" s="3">
        <f>LOG10(D7)-$B14</f>
        <v>0.07342891715853361</v>
      </c>
      <c r="E14" s="3">
        <f>LOG10(E7)-$B14</f>
        <v>0.06573516409900093</v>
      </c>
      <c r="F14" s="3">
        <f>LOG10(F7)-$B14</f>
        <v>0.048605333433501485</v>
      </c>
      <c r="G14" s="3">
        <f>LOG10(G7)-$B14</f>
        <v>0.08532814045824133</v>
      </c>
    </row>
    <row r="15" spans="2:7" ht="12.75">
      <c r="B15" s="3">
        <f t="shared" si="0"/>
        <v>1.6170003411208989</v>
      </c>
      <c r="C15">
        <v>8</v>
      </c>
      <c r="D15" s="3">
        <f>LOG10(D8)-$B15</f>
        <v>0.07319573890761477</v>
      </c>
      <c r="E15" s="3">
        <f>LOG10(E8)-$B15</f>
        <v>0.07033748337155554</v>
      </c>
      <c r="F15" s="3">
        <f>LOG10(F8)-$B15</f>
        <v>0.036212172654444874</v>
      </c>
      <c r="G15" s="3">
        <f>LOG10(G8)-$B15</f>
        <v>0.12729264200177748</v>
      </c>
    </row>
    <row r="48" s="5" customFormat="1" ht="12.75">
      <c r="B48" s="5" t="s">
        <v>0</v>
      </c>
    </row>
    <row r="49" s="4" customFormat="1" ht="12.75"/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s="2" customFormat="1" ht="12.75"/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2003-10-03T16:09:15Z</dcterms:created>
  <cp:category/>
  <cp:version/>
  <cp:contentType/>
  <cp:contentStatus/>
</cp:coreProperties>
</file>