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40" yWindow="3140" windowWidth="27740" windowHeight="14080" tabRatio="427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<sst xmlns="http://schemas.openxmlformats.org/spreadsheetml/2006/main" count="20" uniqueCount="16">
  <si>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n=23-30</t>
  </si>
  <si>
    <t>Maximal length</t>
  </si>
  <si>
    <t>Minimal width</t>
  </si>
  <si>
    <t>DAP proximal</t>
  </si>
  <si>
    <t>E.h.onager</t>
  </si>
  <si>
    <t>n=26</t>
  </si>
  <si>
    <t xml:space="preserve">DAP distal articular </t>
  </si>
  <si>
    <t>Channing</t>
  </si>
  <si>
    <t>4'</t>
  </si>
  <si>
    <t>DT distal art</t>
  </si>
  <si>
    <t>ca 30</t>
  </si>
  <si>
    <t>DT proximal art</t>
  </si>
  <si>
    <t>DAP diaphysis</t>
  </si>
  <si>
    <t>E. caballus</t>
  </si>
  <si>
    <t>E. przewalskii</t>
  </si>
  <si>
    <t>E. semiplicatus</t>
  </si>
</sst>
</file>

<file path=xl/styles.xml><?xml version="1.0" encoding="utf-8"?>
<styleSheet xmlns="http://schemas.openxmlformats.org/spreadsheetml/2006/main">
  <numFmts count="18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.0"/>
    <numFmt numFmtId="173" formatCode="0.00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name val="Geneva"/>
      <family val="0"/>
    </font>
    <font>
      <sz val="9.25"/>
      <name val="Geneva"/>
      <family val="0"/>
    </font>
    <font>
      <b/>
      <sz val="9"/>
      <color indexed="12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" fontId="0" fillId="0" borderId="0" xfId="0" applyNumberFormat="1" applyBorder="1" applyAlignment="1">
      <alignment horizontal="left" vertical="top"/>
    </xf>
    <xf numFmtId="0" fontId="0" fillId="0" borderId="0" xfId="0" applyAlignment="1">
      <alignment horizontal="left"/>
    </xf>
    <xf numFmtId="173" fontId="0" fillId="0" borderId="0" xfId="0" applyNumberFormat="1" applyAlignment="1">
      <alignment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Border="1" applyAlignment="1">
      <alignment horizontal="center" vertical="top"/>
    </xf>
    <xf numFmtId="0" fontId="9" fillId="2" borderId="0" xfId="0" applyFont="1" applyFill="1" applyAlignment="1">
      <alignment/>
    </xf>
    <xf numFmtId="172" fontId="0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Geneva"/>
                <a:ea typeface="Geneva"/>
                <a:cs typeface="Geneva"/>
              </a:rPr>
              <a:t>Nat Trap Radius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Feuil1!$D$11</c:f>
              <c:strCache>
                <c:ptCount val="1"/>
                <c:pt idx="0">
                  <c:v>E. caballus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Feuil1!$C$12:$C$18</c:f>
              <c:strCache/>
            </c:strRef>
          </c:cat>
          <c:val>
            <c:numRef>
              <c:f>Feuil1!$D$12:$D$18</c:f>
              <c:numCache/>
            </c:numRef>
          </c:val>
          <c:smooth val="0"/>
        </c:ser>
        <c:ser>
          <c:idx val="4"/>
          <c:order val="1"/>
          <c:tx>
            <c:strRef>
              <c:f>Feuil1!$E$11</c:f>
              <c:strCache>
                <c:ptCount val="1"/>
                <c:pt idx="0">
                  <c:v>E. przewalskii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Feuil1!$C$12:$C$18</c:f>
              <c:strCache/>
            </c:strRef>
          </c:cat>
          <c:val>
            <c:numRef>
              <c:f>Feuil1!$E$12:$E$18</c:f>
              <c:numCache/>
            </c:numRef>
          </c:val>
          <c:smooth val="0"/>
        </c:ser>
        <c:ser>
          <c:idx val="1"/>
          <c:order val="2"/>
          <c:tx>
            <c:strRef>
              <c:f>Feuil1!$F$11</c:f>
              <c:strCache>
                <c:ptCount val="1"/>
                <c:pt idx="0">
                  <c:v>47987</c:v>
                </c:pt>
              </c:strCache>
            </c:strRef>
          </c:tx>
          <c:spPr>
            <a:ln w="381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CF305"/>
              </a:solidFill>
              <a:ln>
                <a:solidFill>
                  <a:srgbClr val="FCF305"/>
                </a:solidFill>
              </a:ln>
            </c:spPr>
          </c:marker>
          <c:cat>
            <c:strRef>
              <c:f>Feuil1!$C$12:$C$18</c:f>
              <c:strCache/>
            </c:strRef>
          </c:cat>
          <c:val>
            <c:numRef>
              <c:f>Feuil1!$F$12:$F$18</c:f>
              <c:numCache/>
            </c:numRef>
          </c:val>
          <c:smooth val="0"/>
        </c:ser>
        <c:marker val="1"/>
        <c:axId val="18561476"/>
        <c:axId val="32835557"/>
      </c:lineChart>
      <c:catAx>
        <c:axId val="1856147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2835557"/>
        <c:crosses val="autoZero"/>
        <c:auto val="1"/>
        <c:lblOffset val="100"/>
        <c:noMultiLvlLbl val="0"/>
      </c:catAx>
      <c:valAx>
        <c:axId val="32835557"/>
        <c:scaling>
          <c:orientation val="minMax"/>
          <c:max val="0.15"/>
          <c:min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561476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Geneva"/>
                <a:ea typeface="Geneva"/>
                <a:cs typeface="Geneva"/>
              </a:rPr>
              <a:t>Nat Trap Radius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Feuil1!$K$11</c:f>
              <c:strCache>
                <c:ptCount val="1"/>
                <c:pt idx="0">
                  <c:v>Channing</c:v>
                </c:pt>
              </c:strCache>
            </c:strRef>
          </c:tx>
          <c:spPr>
            <a:ln w="381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Feuil1!$J$12:$J$18</c:f>
              <c:strCache/>
            </c:strRef>
          </c:cat>
          <c:val>
            <c:numRef>
              <c:f>Feuil1!$K$12:$K$18</c:f>
              <c:numCache/>
            </c:numRef>
          </c:val>
          <c:smooth val="0"/>
        </c:ser>
        <c:ser>
          <c:idx val="4"/>
          <c:order val="1"/>
          <c:tx>
            <c:strRef>
              <c:f>Feuil1!$L$11</c:f>
              <c:strCache>
                <c:ptCount val="1"/>
                <c:pt idx="0">
                  <c:v>35104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Feuil1!$J$12:$J$18</c:f>
              <c:strCache/>
            </c:strRef>
          </c:cat>
          <c:val>
            <c:numRef>
              <c:f>Feuil1!$L$12:$L$18</c:f>
              <c:numCache/>
            </c:numRef>
          </c:val>
          <c:smooth val="0"/>
        </c:ser>
        <c:ser>
          <c:idx val="0"/>
          <c:order val="2"/>
          <c:tx>
            <c:strRef>
              <c:f>Feuil1!$M$11</c:f>
              <c:strCache>
                <c:ptCount val="1"/>
                <c:pt idx="0">
                  <c:v>33854,42309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Feuil1!$J$12:$J$18</c:f>
              <c:strCache/>
            </c:strRef>
          </c:cat>
          <c:val>
            <c:numRef>
              <c:f>Feuil1!$M$12:$M$18</c:f>
              <c:numCache/>
            </c:numRef>
          </c:val>
          <c:smooth val="0"/>
        </c:ser>
        <c:marker val="1"/>
        <c:axId val="27084558"/>
        <c:axId val="42434431"/>
      </c:lineChart>
      <c:catAx>
        <c:axId val="2708455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42434431"/>
        <c:crosses val="autoZero"/>
        <c:auto val="1"/>
        <c:lblOffset val="100"/>
        <c:noMultiLvlLbl val="0"/>
      </c:catAx>
      <c:valAx>
        <c:axId val="42434431"/>
        <c:scaling>
          <c:orientation val="minMax"/>
          <c:max val="0.15"/>
          <c:min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084558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19</xdr:row>
      <xdr:rowOff>9525</xdr:rowOff>
    </xdr:from>
    <xdr:to>
      <xdr:col>7</xdr:col>
      <xdr:colOff>542925</xdr:colOff>
      <xdr:row>44</xdr:row>
      <xdr:rowOff>57150</xdr:rowOff>
    </xdr:to>
    <xdr:graphicFrame>
      <xdr:nvGraphicFramePr>
        <xdr:cNvPr id="1" name="Chart 3"/>
        <xdr:cNvGraphicFramePr/>
      </xdr:nvGraphicFramePr>
      <xdr:xfrm>
        <a:off x="28575" y="3076575"/>
        <a:ext cx="592455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571500</xdr:colOff>
      <xdr:row>19</xdr:row>
      <xdr:rowOff>9525</xdr:rowOff>
    </xdr:from>
    <xdr:to>
      <xdr:col>16</xdr:col>
      <xdr:colOff>438150</xdr:colOff>
      <xdr:row>44</xdr:row>
      <xdr:rowOff>38100</xdr:rowOff>
    </xdr:to>
    <xdr:graphicFrame>
      <xdr:nvGraphicFramePr>
        <xdr:cNvPr id="2" name="Chart 4"/>
        <xdr:cNvGraphicFramePr/>
      </xdr:nvGraphicFramePr>
      <xdr:xfrm>
        <a:off x="6638925" y="3076575"/>
        <a:ext cx="5981700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workbookViewId="0" topLeftCell="A1">
      <selection activeCell="M3" sqref="M3:M10"/>
    </sheetView>
  </sheetViews>
  <sheetFormatPr defaultColWidth="11.00390625" defaultRowHeight="12"/>
  <cols>
    <col min="2" max="2" width="16.625" style="0" customWidth="1"/>
    <col min="3" max="3" width="5.625" style="0" customWidth="1"/>
    <col min="4" max="4" width="8.875" style="0" customWidth="1"/>
    <col min="5" max="5" width="11.375" style="0" customWidth="1"/>
    <col min="6" max="6" width="9.00390625" style="0" customWidth="1"/>
    <col min="7" max="7" width="8.50390625" style="0" customWidth="1"/>
    <col min="8" max="8" width="8.625" style="0" customWidth="1"/>
    <col min="9" max="9" width="8.00390625" style="0" customWidth="1"/>
    <col min="10" max="10" width="6.375" style="0" customWidth="1"/>
    <col min="11" max="11" width="10.875" style="6" customWidth="1"/>
  </cols>
  <sheetData>
    <row r="1" spans="3:13" ht="12.75">
      <c r="C1" s="6"/>
      <c r="J1" s="6"/>
      <c r="K1" t="s">
        <v>15</v>
      </c>
      <c r="M1" s="4"/>
    </row>
    <row r="2" spans="1:11" ht="12.75">
      <c r="A2" t="s">
        <v>4</v>
      </c>
      <c r="C2" s="6"/>
      <c r="D2" t="s">
        <v>10</v>
      </c>
      <c r="E2" t="s">
        <v>5</v>
      </c>
      <c r="J2" s="6"/>
      <c r="K2" t="s">
        <v>5</v>
      </c>
    </row>
    <row r="3" spans="1:13" s="2" customFormat="1" ht="12.75">
      <c r="A3" s="2" t="s">
        <v>0</v>
      </c>
      <c r="D3" s="2" t="s">
        <v>13</v>
      </c>
      <c r="E3" s="2" t="s">
        <v>14</v>
      </c>
      <c r="F3" s="2">
        <v>47987</v>
      </c>
      <c r="G3"/>
      <c r="H3"/>
      <c r="K3" s="2" t="s">
        <v>7</v>
      </c>
      <c r="L3" s="2">
        <v>35104</v>
      </c>
      <c r="M3" s="2">
        <v>33854.42309</v>
      </c>
    </row>
    <row r="4" spans="1:13" ht="12.75">
      <c r="A4">
        <v>295.1</v>
      </c>
      <c r="B4" s="1" t="s">
        <v>1</v>
      </c>
      <c r="C4" s="7">
        <v>1</v>
      </c>
      <c r="D4" s="5">
        <v>324.375</v>
      </c>
      <c r="E4" s="5">
        <v>313</v>
      </c>
      <c r="F4">
        <v>334</v>
      </c>
      <c r="I4" s="5"/>
      <c r="J4" s="7">
        <v>1</v>
      </c>
      <c r="K4" s="5">
        <v>309.67843137254897</v>
      </c>
      <c r="M4">
        <v>326.75</v>
      </c>
    </row>
    <row r="5" spans="1:13" ht="12.75">
      <c r="A5">
        <v>32.3</v>
      </c>
      <c r="B5" s="1" t="s">
        <v>2</v>
      </c>
      <c r="C5" s="7">
        <v>3</v>
      </c>
      <c r="D5" s="5">
        <v>39.5</v>
      </c>
      <c r="E5" s="5">
        <v>36.2</v>
      </c>
      <c r="F5">
        <v>39</v>
      </c>
      <c r="I5" s="5"/>
      <c r="J5" s="7">
        <v>3</v>
      </c>
      <c r="K5" s="5">
        <v>36.128571428571426</v>
      </c>
      <c r="M5">
        <v>37</v>
      </c>
    </row>
    <row r="6" spans="1:13" ht="12.75">
      <c r="A6">
        <v>22.7</v>
      </c>
      <c r="B6" s="1" t="s">
        <v>12</v>
      </c>
      <c r="C6" s="7" t="s">
        <v>8</v>
      </c>
      <c r="D6" s="5">
        <v>27.737931034482763</v>
      </c>
      <c r="E6" s="5">
        <v>25.4</v>
      </c>
      <c r="F6">
        <v>27.3</v>
      </c>
      <c r="I6" s="5"/>
      <c r="J6" s="7" t="s">
        <v>8</v>
      </c>
      <c r="K6" s="5"/>
      <c r="L6" s="8">
        <v>22.5</v>
      </c>
      <c r="M6">
        <v>25.5</v>
      </c>
    </row>
    <row r="7" spans="1:13" ht="12.75">
      <c r="A7" s="9">
        <v>61.5</v>
      </c>
      <c r="B7" s="1" t="s">
        <v>11</v>
      </c>
      <c r="C7" s="7">
        <v>5</v>
      </c>
      <c r="D7" s="5">
        <v>75.7</v>
      </c>
      <c r="E7" s="5">
        <v>70.3</v>
      </c>
      <c r="F7">
        <v>77</v>
      </c>
      <c r="I7" s="5"/>
      <c r="J7" s="7">
        <v>5</v>
      </c>
      <c r="K7" s="5">
        <v>66.9</v>
      </c>
      <c r="M7">
        <v>70.25</v>
      </c>
    </row>
    <row r="8" spans="1:13" ht="12.75">
      <c r="A8">
        <v>32.5</v>
      </c>
      <c r="B8" s="1" t="s">
        <v>3</v>
      </c>
      <c r="C8" s="7">
        <v>6</v>
      </c>
      <c r="D8" s="5">
        <v>39.91724137931034</v>
      </c>
      <c r="E8" s="5">
        <v>35.8</v>
      </c>
      <c r="F8">
        <v>36.2</v>
      </c>
      <c r="I8" s="5"/>
      <c r="J8" s="7">
        <v>6</v>
      </c>
      <c r="K8" s="5">
        <v>34.491836734693884</v>
      </c>
      <c r="L8">
        <v>36</v>
      </c>
      <c r="M8">
        <v>35</v>
      </c>
    </row>
    <row r="9" spans="1:13" ht="12.75">
      <c r="A9">
        <v>51.5</v>
      </c>
      <c r="B9" s="1" t="s">
        <v>9</v>
      </c>
      <c r="C9" s="6">
        <v>8</v>
      </c>
      <c r="D9" s="5">
        <v>64.16</v>
      </c>
      <c r="E9" s="5">
        <v>59.5</v>
      </c>
      <c r="F9">
        <v>62</v>
      </c>
      <c r="I9" s="5"/>
      <c r="J9" s="6">
        <v>8</v>
      </c>
      <c r="K9" s="5">
        <v>54.18666666666666</v>
      </c>
      <c r="L9">
        <v>53</v>
      </c>
      <c r="M9">
        <v>54.75</v>
      </c>
    </row>
    <row r="10" spans="1:13" ht="12.75">
      <c r="A10">
        <v>31</v>
      </c>
      <c r="B10" s="1" t="s">
        <v>6</v>
      </c>
      <c r="C10" s="7">
        <v>9</v>
      </c>
      <c r="D10" s="5">
        <v>37.93333333333333</v>
      </c>
      <c r="E10" s="5">
        <v>35.8</v>
      </c>
      <c r="F10">
        <v>35.9</v>
      </c>
      <c r="I10" s="5"/>
      <c r="J10" s="7">
        <v>9</v>
      </c>
      <c r="K10" s="5">
        <v>33.92888888888889</v>
      </c>
      <c r="L10">
        <v>31</v>
      </c>
      <c r="M10">
        <v>31.5</v>
      </c>
    </row>
    <row r="11" spans="4:13" s="2" customFormat="1" ht="12.75">
      <c r="D11" s="2" t="str">
        <f>D3</f>
        <v>E. caballus</v>
      </c>
      <c r="E11" s="2" t="str">
        <f>E3</f>
        <v>E. przewalskii</v>
      </c>
      <c r="F11" s="2">
        <f>F3</f>
        <v>47987</v>
      </c>
      <c r="G11"/>
      <c r="H11"/>
      <c r="K11" s="2" t="str">
        <f>K3</f>
        <v>Channing</v>
      </c>
      <c r="L11" s="2">
        <f>L3</f>
        <v>35104</v>
      </c>
      <c r="M11" s="2">
        <f>M3</f>
        <v>33854.42309</v>
      </c>
    </row>
    <row r="12" spans="1:13" ht="12.75">
      <c r="A12" s="3">
        <f aca="true" t="shared" si="0" ref="A12:A18">LOG10(A4)</f>
        <v>2.4699692094999595</v>
      </c>
      <c r="B12" s="1"/>
      <c r="C12" s="7">
        <v>1</v>
      </c>
      <c r="D12" s="3">
        <f aca="true" t="shared" si="1" ref="D12:F14">LOG10(D4)-$A12</f>
        <v>0.04107816569257361</v>
      </c>
      <c r="E12" s="3">
        <f t="shared" si="1"/>
        <v>0.02557512804648887</v>
      </c>
      <c r="F12" s="3">
        <f t="shared" si="1"/>
        <v>0.0537772573116051</v>
      </c>
      <c r="I12" s="3"/>
      <c r="J12" s="7">
        <v>1</v>
      </c>
      <c r="K12" s="3">
        <f>LOG10(K4)-$A12</f>
        <v>0.02094174896602974</v>
      </c>
      <c r="L12" s="3"/>
      <c r="M12" s="3">
        <f aca="true" t="shared" si="2" ref="M12:M18">LOG10(M4)-$A12</f>
        <v>0.0442463867526226</v>
      </c>
    </row>
    <row r="13" spans="1:13" ht="12.75">
      <c r="A13" s="3">
        <f t="shared" si="0"/>
        <v>1.5092025223311027</v>
      </c>
      <c r="B13" s="1"/>
      <c r="C13" s="7">
        <v>3</v>
      </c>
      <c r="D13" s="3">
        <f t="shared" si="1"/>
        <v>0.08739457329535738</v>
      </c>
      <c r="E13" s="3">
        <f t="shared" si="1"/>
        <v>0.04950604820206306</v>
      </c>
      <c r="F13" s="3">
        <f t="shared" si="1"/>
        <v>0.08186208469539635</v>
      </c>
      <c r="I13" s="3"/>
      <c r="J13" s="7">
        <v>3</v>
      </c>
      <c r="K13" s="3">
        <f>LOG10(K5)-$A13</f>
        <v>0.04864826699904512</v>
      </c>
      <c r="L13" s="3"/>
      <c r="M13" s="3">
        <f t="shared" si="2"/>
        <v>0.05899920173589224</v>
      </c>
    </row>
    <row r="14" spans="1:13" ht="12.75">
      <c r="A14" s="3">
        <f t="shared" si="0"/>
        <v>1.3560258571931227</v>
      </c>
      <c r="B14" s="1"/>
      <c r="C14" s="7" t="s">
        <v>8</v>
      </c>
      <c r="D14" s="3">
        <f>LOG10(D6)-$A14</f>
        <v>0.08704820683262549</v>
      </c>
      <c r="E14" s="3">
        <f t="shared" si="1"/>
        <v>0.048807859426815314</v>
      </c>
      <c r="F14" s="3">
        <f>LOG10(F6)-$A14</f>
        <v>0.08013678984763328</v>
      </c>
      <c r="I14" s="3"/>
      <c r="J14" s="7" t="s">
        <v>8</v>
      </c>
      <c r="K14" s="3"/>
      <c r="L14" s="3">
        <f>LOG10(L6)-$A14</f>
        <v>-0.0038433390817602664</v>
      </c>
      <c r="M14" s="3">
        <f t="shared" si="2"/>
        <v>0.05051432324083249</v>
      </c>
    </row>
    <row r="15" spans="1:13" ht="12.75">
      <c r="A15" s="3">
        <f t="shared" si="0"/>
        <v>1.7888751157754168</v>
      </c>
      <c r="B15" s="1"/>
      <c r="C15" s="7">
        <v>5</v>
      </c>
      <c r="D15" s="3">
        <f>LOG10(D7)-$A15</f>
        <v>0.09022076372465593</v>
      </c>
      <c r="E15" s="3">
        <f>LOG10(E7)-$A15</f>
        <v>0.058080209244407044</v>
      </c>
      <c r="F15" s="3">
        <f>LOG10(F7)-$A15</f>
        <v>0.09761560939706504</v>
      </c>
      <c r="I15" s="3"/>
      <c r="J15" s="7">
        <v>5</v>
      </c>
      <c r="K15" s="3">
        <f>LOG10(K7)-$A15</f>
        <v>0.03655100199240624</v>
      </c>
      <c r="L15" s="3"/>
      <c r="M15" s="3">
        <f t="shared" si="2"/>
        <v>0.05777121280170072</v>
      </c>
    </row>
    <row r="16" spans="1:13" ht="12.75">
      <c r="A16" s="3">
        <f t="shared" si="0"/>
        <v>1.5118833609788744</v>
      </c>
      <c r="B16" s="1"/>
      <c r="C16" s="7">
        <v>6</v>
      </c>
      <c r="D16" s="3">
        <f>LOG10(D8)-$A16</f>
        <v>0.0892771592331505</v>
      </c>
      <c r="E16" s="3">
        <f>LOG10(E8)-$A16</f>
        <v>0.04199966566499991</v>
      </c>
      <c r="F16" s="3">
        <f>LOG10(F8)-$A16</f>
        <v>0.04682520955429137</v>
      </c>
      <c r="I16" s="3"/>
      <c r="J16" s="7">
        <v>6</v>
      </c>
      <c r="K16" s="3">
        <f>LOG10(K8)-$A16</f>
        <v>0.025832960744360145</v>
      </c>
      <c r="L16" s="3">
        <f>LOG10(L8)-$A16</f>
        <v>0.04441913978841283</v>
      </c>
      <c r="M16" s="3">
        <f t="shared" si="2"/>
        <v>0.032184683371401235</v>
      </c>
    </row>
    <row r="17" spans="1:13" ht="12.75">
      <c r="A17" s="3">
        <f t="shared" si="0"/>
        <v>1.711807229041191</v>
      </c>
      <c r="B17" s="1"/>
      <c r="C17" s="6">
        <v>8</v>
      </c>
      <c r="D17" s="3">
        <f>LOG10(D9)-$A17</f>
        <v>0.09545712623491598</v>
      </c>
      <c r="E17" s="3">
        <f>LOG10(E9)-$A17</f>
        <v>0.06270973668735857</v>
      </c>
      <c r="F17" s="3">
        <f>LOG10(F9)-$A17</f>
        <v>0.08058446045706291</v>
      </c>
      <c r="I17" s="3"/>
      <c r="J17" s="6">
        <v>8</v>
      </c>
      <c r="K17" s="3">
        <f>LOG10(K9)-$A17</f>
        <v>0.022085206842971772</v>
      </c>
      <c r="L17" s="3">
        <f>LOG10(L9)-$A17</f>
        <v>0.012468640559597954</v>
      </c>
      <c r="M17" s="3">
        <f t="shared" si="2"/>
        <v>0.026576894470965007</v>
      </c>
    </row>
    <row r="18" spans="1:13" ht="12.75">
      <c r="A18" s="3">
        <f t="shared" si="0"/>
        <v>1.4913616938342726</v>
      </c>
      <c r="C18" s="7">
        <v>9</v>
      </c>
      <c r="D18" s="3">
        <f>LOG10(D10)-$A18</f>
        <v>0.08765931350511735</v>
      </c>
      <c r="E18" s="3">
        <f>LOG10(E10)-$A18</f>
        <v>0.0625213328096017</v>
      </c>
      <c r="F18" s="3">
        <f>LOG10(F10)-$A18</f>
        <v>0.0637327547440465</v>
      </c>
      <c r="I18" s="3"/>
      <c r="J18" s="7">
        <v>9</v>
      </c>
      <c r="K18" s="3">
        <f>LOG10(K10)-$A18</f>
        <v>0.039207943667444844</v>
      </c>
      <c r="L18" s="3">
        <f>LOG10(L10)-$A18</f>
        <v>0</v>
      </c>
      <c r="M18" s="3">
        <f t="shared" si="2"/>
        <v>0.006948859955327791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Eisenmann</dc:creator>
  <cp:keywords/>
  <dc:description/>
  <cp:lastModifiedBy>Vera Eisenmann</cp:lastModifiedBy>
  <cp:lastPrinted>2003-10-03T14:45:48Z</cp:lastPrinted>
  <dcterms:created xsi:type="dcterms:W3CDTF">2003-10-03T13:54:41Z</dcterms:created>
  <cp:category/>
  <cp:version/>
  <cp:contentType/>
  <cp:contentStatus/>
</cp:coreProperties>
</file>