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160" yWindow="3960" windowWidth="16720" windowHeight="1224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8" i="1"/>
  <c r="F19"/>
  <c r="F20"/>
  <c r="F21"/>
  <c r="F22"/>
  <c r="F23"/>
  <c r="F24"/>
  <c r="F25"/>
  <c r="F26"/>
  <c r="F27"/>
  <c r="F28"/>
  <c r="E18"/>
  <c r="E19"/>
  <c r="E20"/>
  <c r="E21"/>
  <c r="E22"/>
  <c r="E23"/>
  <c r="E24"/>
  <c r="E25"/>
  <c r="E26"/>
  <c r="E27"/>
  <c r="E28"/>
  <c r="D18"/>
  <c r="D19"/>
  <c r="D20"/>
  <c r="D21"/>
  <c r="D22"/>
  <c r="D23"/>
  <c r="D24"/>
  <c r="D25"/>
  <c r="D26"/>
  <c r="D27"/>
  <c r="D28"/>
  <c r="C18"/>
  <c r="C19"/>
  <c r="C20"/>
  <c r="C21"/>
  <c r="C22"/>
  <c r="C23"/>
  <c r="C24"/>
  <c r="C25"/>
  <c r="C26"/>
  <c r="C27"/>
  <c r="C28"/>
  <c r="B18"/>
  <c r="B19"/>
  <c r="B20"/>
  <c r="B21"/>
  <c r="B22"/>
  <c r="B23"/>
  <c r="B24"/>
  <c r="B25"/>
  <c r="B26"/>
  <c r="B27"/>
  <c r="B28"/>
  <c r="G23"/>
  <c r="G24"/>
  <c r="G25"/>
  <c r="G26"/>
  <c r="D17"/>
  <c r="E17"/>
  <c r="C17"/>
  <c r="G18"/>
  <c r="G19"/>
  <c r="G20"/>
  <c r="G21"/>
  <c r="G22"/>
  <c r="G27"/>
  <c r="G28"/>
  <c r="F17"/>
  <c r="G17"/>
  <c r="B17"/>
</calcChain>
</file>

<file path=xl/sharedStrings.xml><?xml version="1.0" encoding="utf-8"?>
<sst xmlns="http://schemas.openxmlformats.org/spreadsheetml/2006/main" count="69" uniqueCount="69">
  <si>
    <t>HAN 107</t>
  </si>
  <si>
    <t>HAN 110</t>
  </si>
  <si>
    <t>HAN 111</t>
  </si>
  <si>
    <t>HAN 46juv</t>
  </si>
  <si>
    <t>HAN 53juv ?</t>
  </si>
  <si>
    <t>HAN 61juv ?</t>
  </si>
  <si>
    <t>HAN 69juv</t>
  </si>
  <si>
    <t>HAN 96juv</t>
  </si>
  <si>
    <t>HAN 47</t>
  </si>
  <si>
    <t>HAN 48</t>
  </si>
  <si>
    <t>HAN 49</t>
  </si>
  <si>
    <t>HAN 50</t>
  </si>
  <si>
    <t>HAN 51</t>
  </si>
  <si>
    <t>HAN 52</t>
  </si>
  <si>
    <t>HAN 54</t>
  </si>
  <si>
    <t>HAN 55</t>
  </si>
  <si>
    <t>HAN 56</t>
  </si>
  <si>
    <t>HAN 57</t>
  </si>
  <si>
    <t>HAN 58</t>
  </si>
  <si>
    <t>HAN 59</t>
  </si>
  <si>
    <t>HAN 60</t>
  </si>
  <si>
    <t>HAN 62</t>
  </si>
  <si>
    <t>HAN 63</t>
  </si>
  <si>
    <t>HAN 64</t>
  </si>
  <si>
    <t>HAN 65</t>
  </si>
  <si>
    <t>HAN 66</t>
  </si>
  <si>
    <t>HAN 67</t>
  </si>
  <si>
    <t>HAN 68</t>
  </si>
  <si>
    <t>HAN 70</t>
  </si>
  <si>
    <t>HAN 71</t>
  </si>
  <si>
    <t>HAN 72</t>
  </si>
  <si>
    <t>HAN 73</t>
  </si>
  <si>
    <t>HAN 74</t>
  </si>
  <si>
    <t>HAN 75</t>
  </si>
  <si>
    <t>HAN 76</t>
  </si>
  <si>
    <t>HAN 77</t>
  </si>
  <si>
    <t>HAN 78</t>
  </si>
  <si>
    <t>HAN 79</t>
  </si>
  <si>
    <t>HAN 80</t>
  </si>
  <si>
    <t>HAN 81</t>
  </si>
  <si>
    <t>HAN 82</t>
  </si>
  <si>
    <t>HAN 83</t>
  </si>
  <si>
    <t>HAN 84</t>
  </si>
  <si>
    <t>HAN 85</t>
  </si>
  <si>
    <t>HAN 86</t>
  </si>
  <si>
    <t>HAN 87</t>
  </si>
  <si>
    <t>HAN 88</t>
  </si>
  <si>
    <t>HAN 89</t>
  </si>
  <si>
    <t>HAN 90</t>
  </si>
  <si>
    <t>HAN 91</t>
  </si>
  <si>
    <t>HAN 92</t>
  </si>
  <si>
    <t>HAN 93</t>
  </si>
  <si>
    <t>HAN 95</t>
  </si>
  <si>
    <t>HAN 97</t>
  </si>
  <si>
    <t>HAN 99</t>
  </si>
  <si>
    <t>HAN 100</t>
  </si>
  <si>
    <t>HAN 101</t>
  </si>
  <si>
    <t>HAN 102</t>
  </si>
  <si>
    <t>HAN 103</t>
  </si>
  <si>
    <t>HAN 104</t>
  </si>
  <si>
    <t>HAN 105</t>
  </si>
  <si>
    <t>HAN 106</t>
  </si>
  <si>
    <t>n</t>
  </si>
  <si>
    <t>x</t>
  </si>
  <si>
    <t>min</t>
  </si>
  <si>
    <t>max</t>
  </si>
  <si>
    <t>s</t>
  </si>
  <si>
    <t>v</t>
  </si>
  <si>
    <t>[24,5]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</si>
</sst>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9"/>
      <name val="Geneva"/>
    </font>
    <font>
      <sz val="9"/>
      <name val="Geneva"/>
    </font>
    <font>
      <sz val="9"/>
      <color indexed="10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2" fillId="0" borderId="0" xfId="0" applyFont="1"/>
    <xf numFmtId="1" fontId="0" fillId="0" borderId="0" xfId="0" applyNumberForma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5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F30"/>
  <sheetViews>
    <sheetView tabSelected="1" workbookViewId="0">
      <selection activeCell="H16" sqref="H16:K28"/>
    </sheetView>
  </sheetViews>
  <sheetFormatPr baseColWidth="10" defaultColWidth="8.83203125" defaultRowHeight="13"/>
  <cols>
    <col min="1" max="1" width="8.83203125" style="1" customWidth="1"/>
    <col min="2" max="8" width="8.83203125" customWidth="1"/>
    <col min="9" max="9" width="11.5" customWidth="1"/>
    <col min="11" max="11" width="11" customWidth="1"/>
    <col min="12" max="248" width="8.83203125" customWidth="1"/>
  </cols>
  <sheetData>
    <row r="1" spans="1:84" s="4" customFormat="1">
      <c r="A1" s="2"/>
      <c r="B1" s="4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20</v>
      </c>
      <c r="O1" s="4" t="s">
        <v>21</v>
      </c>
      <c r="P1" s="4" t="s">
        <v>22</v>
      </c>
      <c r="Q1" s="4" t="s">
        <v>23</v>
      </c>
      <c r="R1" s="4" t="s">
        <v>24</v>
      </c>
      <c r="S1" s="4" t="s">
        <v>25</v>
      </c>
      <c r="T1" s="4" t="s">
        <v>26</v>
      </c>
      <c r="U1" s="4" t="s">
        <v>27</v>
      </c>
      <c r="V1" s="4" t="s">
        <v>28</v>
      </c>
      <c r="W1" s="4" t="s">
        <v>29</v>
      </c>
      <c r="X1" s="4" t="s">
        <v>30</v>
      </c>
      <c r="Y1" s="4" t="s">
        <v>31</v>
      </c>
      <c r="Z1" s="4" t="s">
        <v>32</v>
      </c>
      <c r="AA1" s="4" t="s">
        <v>33</v>
      </c>
      <c r="AB1" s="4" t="s">
        <v>34</v>
      </c>
      <c r="AC1" s="4" t="s">
        <v>35</v>
      </c>
      <c r="AD1" s="4" t="s">
        <v>36</v>
      </c>
      <c r="AE1" s="4" t="s">
        <v>37</v>
      </c>
      <c r="AF1" s="4" t="s">
        <v>38</v>
      </c>
      <c r="AG1" s="4" t="s">
        <v>39</v>
      </c>
      <c r="AH1" s="4" t="s">
        <v>40</v>
      </c>
      <c r="AI1" s="4" t="s">
        <v>41</v>
      </c>
      <c r="AJ1" s="4" t="s">
        <v>42</v>
      </c>
      <c r="AK1" s="4" t="s">
        <v>43</v>
      </c>
      <c r="AL1" s="4" t="s">
        <v>44</v>
      </c>
      <c r="AM1" s="4" t="s">
        <v>45</v>
      </c>
      <c r="AN1" s="4" t="s">
        <v>46</v>
      </c>
      <c r="AO1" s="4" t="s">
        <v>47</v>
      </c>
      <c r="AP1" s="4" t="s">
        <v>48</v>
      </c>
      <c r="AQ1" s="4" t="s">
        <v>49</v>
      </c>
      <c r="AR1" s="4" t="s">
        <v>50</v>
      </c>
      <c r="AS1" s="4" t="s">
        <v>51</v>
      </c>
      <c r="AT1" s="4" t="s">
        <v>52</v>
      </c>
      <c r="AU1" s="4" t="s">
        <v>53</v>
      </c>
      <c r="AV1" s="4" t="s">
        <v>54</v>
      </c>
      <c r="AW1" s="4" t="s">
        <v>55</v>
      </c>
      <c r="AX1" s="4" t="s">
        <v>56</v>
      </c>
      <c r="AY1" s="4" t="s">
        <v>57</v>
      </c>
      <c r="AZ1" s="4" t="s">
        <v>58</v>
      </c>
      <c r="BA1" s="4" t="s">
        <v>59</v>
      </c>
      <c r="BB1" s="4" t="s">
        <v>60</v>
      </c>
      <c r="BC1" s="4" t="s">
        <v>61</v>
      </c>
      <c r="BD1" s="4" t="s">
        <v>0</v>
      </c>
      <c r="BE1" s="4" t="s">
        <v>1</v>
      </c>
      <c r="BF1" s="4" t="s">
        <v>2</v>
      </c>
      <c r="BI1" s="4" t="s">
        <v>3</v>
      </c>
      <c r="BJ1" s="4" t="s">
        <v>4</v>
      </c>
      <c r="BK1" s="4" t="s">
        <v>5</v>
      </c>
      <c r="BL1" s="4" t="s">
        <v>6</v>
      </c>
      <c r="BM1" s="4" t="s">
        <v>7</v>
      </c>
      <c r="CF1" s="5"/>
    </row>
    <row r="2" spans="1:84" s="6" customFormat="1">
      <c r="A2" s="1">
        <v>1</v>
      </c>
      <c r="B2" s="6">
        <v>281</v>
      </c>
      <c r="C2" s="6">
        <v>282</v>
      </c>
      <c r="F2" s="6">
        <v>280</v>
      </c>
      <c r="G2" s="6">
        <v>281</v>
      </c>
      <c r="H2" s="6">
        <v>275</v>
      </c>
      <c r="I2" s="6">
        <v>285</v>
      </c>
      <c r="J2" s="6">
        <v>273</v>
      </c>
      <c r="K2" s="6">
        <v>269</v>
      </c>
      <c r="M2" s="6">
        <v>278</v>
      </c>
      <c r="N2" s="6">
        <v>287</v>
      </c>
      <c r="O2" s="6">
        <v>271</v>
      </c>
      <c r="P2" s="6">
        <v>273</v>
      </c>
      <c r="Q2" s="6">
        <v>269</v>
      </c>
      <c r="R2" s="6">
        <v>272</v>
      </c>
      <c r="S2" s="6">
        <v>282</v>
      </c>
      <c r="T2" s="6">
        <v>283</v>
      </c>
      <c r="U2" s="6">
        <v>269</v>
      </c>
      <c r="W2" s="6">
        <v>268</v>
      </c>
      <c r="X2" s="6">
        <v>283</v>
      </c>
      <c r="Y2" s="6">
        <v>268</v>
      </c>
      <c r="Z2" s="6">
        <v>276</v>
      </c>
      <c r="AA2" s="6">
        <v>280</v>
      </c>
      <c r="AB2" s="6">
        <v>273</v>
      </c>
      <c r="AC2" s="6">
        <v>270</v>
      </c>
      <c r="AD2" s="6">
        <v>266</v>
      </c>
      <c r="AE2" s="6">
        <v>268</v>
      </c>
      <c r="AF2" s="6">
        <v>271</v>
      </c>
      <c r="AG2" s="6">
        <v>273</v>
      </c>
      <c r="AH2" s="6">
        <v>279</v>
      </c>
      <c r="AI2" s="6">
        <v>269</v>
      </c>
      <c r="AL2" s="6">
        <v>282</v>
      </c>
      <c r="AM2" s="6">
        <v>287</v>
      </c>
      <c r="AN2" s="6">
        <v>290</v>
      </c>
      <c r="AQ2" s="6">
        <v>288</v>
      </c>
      <c r="AS2" s="6">
        <v>280</v>
      </c>
      <c r="AT2" s="6">
        <v>282</v>
      </c>
      <c r="AU2" s="6">
        <v>276</v>
      </c>
      <c r="AW2" s="6">
        <v>280</v>
      </c>
      <c r="BI2" s="6">
        <v>260</v>
      </c>
      <c r="BJ2" s="6">
        <v>272</v>
      </c>
      <c r="BK2" s="6">
        <v>272</v>
      </c>
      <c r="BL2" s="6">
        <v>272</v>
      </c>
      <c r="BM2" s="6">
        <v>273</v>
      </c>
      <c r="CB2"/>
      <c r="CC2"/>
      <c r="CD2"/>
      <c r="CE2" s="3"/>
    </row>
    <row r="3" spans="1:84" s="6" customFormat="1">
      <c r="A3" s="1">
        <v>3</v>
      </c>
      <c r="B3" s="6">
        <v>30</v>
      </c>
      <c r="C3" s="6">
        <v>29</v>
      </c>
      <c r="E3" s="6">
        <v>29</v>
      </c>
      <c r="F3" s="6">
        <v>28.5</v>
      </c>
      <c r="G3" s="6">
        <v>28.5</v>
      </c>
      <c r="H3" s="6">
        <v>29.5</v>
      </c>
      <c r="I3" s="6">
        <v>29.5</v>
      </c>
      <c r="J3" s="6">
        <v>30.5</v>
      </c>
      <c r="K3" s="6">
        <v>30</v>
      </c>
      <c r="L3" s="6">
        <v>29</v>
      </c>
      <c r="M3" s="6">
        <v>29</v>
      </c>
      <c r="N3" s="6">
        <v>31</v>
      </c>
      <c r="O3" s="6">
        <v>28</v>
      </c>
      <c r="P3" s="6">
        <v>30</v>
      </c>
      <c r="Q3" s="6">
        <v>28.5</v>
      </c>
      <c r="R3" s="6">
        <v>30</v>
      </c>
      <c r="S3" s="6">
        <v>28.5</v>
      </c>
      <c r="T3" s="6">
        <v>31</v>
      </c>
      <c r="U3" s="6">
        <v>29</v>
      </c>
      <c r="V3" s="6">
        <v>30</v>
      </c>
      <c r="W3" s="6">
        <v>28</v>
      </c>
      <c r="X3" s="6">
        <v>30</v>
      </c>
      <c r="Y3" s="6">
        <v>29</v>
      </c>
      <c r="Z3" s="6">
        <v>29</v>
      </c>
      <c r="AA3" s="6">
        <v>28</v>
      </c>
      <c r="AB3" s="6">
        <v>29</v>
      </c>
      <c r="AD3" s="6">
        <v>29</v>
      </c>
      <c r="AE3" s="6">
        <v>28</v>
      </c>
      <c r="AF3" s="6">
        <v>31.5</v>
      </c>
      <c r="AH3" s="6">
        <v>29</v>
      </c>
      <c r="AI3" s="6">
        <v>27</v>
      </c>
      <c r="AJ3" s="6">
        <v>28.5</v>
      </c>
      <c r="AK3" s="6">
        <v>29</v>
      </c>
      <c r="AM3" s="6">
        <v>29.5</v>
      </c>
      <c r="AN3" s="6">
        <v>29.5</v>
      </c>
      <c r="AP3" s="6">
        <v>29.5</v>
      </c>
      <c r="AQ3" s="6">
        <v>29</v>
      </c>
      <c r="AR3" s="6">
        <v>30</v>
      </c>
      <c r="AS3" s="6">
        <v>30</v>
      </c>
      <c r="AT3" s="6">
        <v>30</v>
      </c>
      <c r="AU3" s="6">
        <v>28.5</v>
      </c>
      <c r="AV3" s="6">
        <v>30.5</v>
      </c>
      <c r="AW3" s="6">
        <v>28.5</v>
      </c>
      <c r="AX3" s="6">
        <v>28.5</v>
      </c>
      <c r="AY3" s="6">
        <v>30</v>
      </c>
      <c r="AZ3" s="6">
        <v>29.5</v>
      </c>
      <c r="BE3" s="6">
        <v>29</v>
      </c>
      <c r="BF3" s="6">
        <v>28</v>
      </c>
      <c r="BI3" s="6">
        <v>27</v>
      </c>
      <c r="BJ3" s="6">
        <v>27.5</v>
      </c>
      <c r="BK3" s="6">
        <v>29</v>
      </c>
      <c r="BL3" s="6">
        <v>28</v>
      </c>
      <c r="BM3" s="6">
        <v>26</v>
      </c>
      <c r="CB3"/>
      <c r="CC3"/>
      <c r="CD3"/>
      <c r="CE3"/>
    </row>
    <row r="4" spans="1:84" s="6" customFormat="1">
      <c r="A4" s="1">
        <v>4</v>
      </c>
      <c r="B4" s="6">
        <v>29</v>
      </c>
      <c r="C4" s="6">
        <v>29</v>
      </c>
      <c r="E4" s="6">
        <v>30.5</v>
      </c>
      <c r="F4" s="6">
        <v>28.5</v>
      </c>
      <c r="G4" s="6">
        <v>27.5</v>
      </c>
      <c r="H4" s="6">
        <v>29</v>
      </c>
      <c r="I4" s="6">
        <v>31</v>
      </c>
      <c r="J4" s="6">
        <v>30.5</v>
      </c>
      <c r="K4" s="6">
        <v>27</v>
      </c>
      <c r="L4" s="6">
        <v>28.5</v>
      </c>
      <c r="M4" s="6">
        <v>28.5</v>
      </c>
      <c r="N4" s="6">
        <v>30.5</v>
      </c>
      <c r="O4" s="6">
        <v>29</v>
      </c>
      <c r="P4" s="6">
        <v>31</v>
      </c>
      <c r="Q4" s="6">
        <v>28</v>
      </c>
      <c r="R4" s="6">
        <v>29</v>
      </c>
      <c r="S4" s="6">
        <v>29</v>
      </c>
      <c r="T4" s="6">
        <v>29</v>
      </c>
      <c r="U4" s="6">
        <v>28</v>
      </c>
      <c r="V4" s="6">
        <v>28</v>
      </c>
      <c r="W4" s="6">
        <v>31</v>
      </c>
      <c r="X4" s="6">
        <v>29</v>
      </c>
      <c r="Y4" s="6">
        <v>30</v>
      </c>
      <c r="Z4" s="6">
        <v>29</v>
      </c>
      <c r="AA4" s="6">
        <v>27</v>
      </c>
      <c r="AB4" s="6">
        <v>28</v>
      </c>
      <c r="AD4" s="6">
        <v>28</v>
      </c>
      <c r="AE4" s="6">
        <v>27</v>
      </c>
      <c r="AF4" s="6">
        <v>27</v>
      </c>
      <c r="AH4" s="6">
        <v>28</v>
      </c>
      <c r="AI4" s="6" t="s">
        <v>68</v>
      </c>
      <c r="AJ4" s="6">
        <v>30</v>
      </c>
      <c r="AK4" s="6">
        <v>32</v>
      </c>
      <c r="AN4" s="6">
        <v>28.5</v>
      </c>
      <c r="AP4" s="6">
        <v>29</v>
      </c>
      <c r="AQ4" s="6">
        <v>31</v>
      </c>
      <c r="AR4" s="6">
        <v>30</v>
      </c>
      <c r="AS4" s="6">
        <v>30</v>
      </c>
      <c r="AT4" s="6">
        <v>30</v>
      </c>
      <c r="AU4" s="6">
        <v>29</v>
      </c>
      <c r="AV4" s="6">
        <v>30.5</v>
      </c>
      <c r="AW4" s="6">
        <v>29</v>
      </c>
      <c r="AX4" s="6">
        <v>30</v>
      </c>
      <c r="AY4" s="6">
        <v>29.5</v>
      </c>
      <c r="AZ4" s="6">
        <v>28.5</v>
      </c>
      <c r="BE4" s="6">
        <v>27</v>
      </c>
      <c r="BF4" s="6">
        <v>25.5</v>
      </c>
      <c r="BI4" s="6">
        <v>26</v>
      </c>
      <c r="BJ4" s="6">
        <v>26.5</v>
      </c>
      <c r="BK4" s="6">
        <v>29.5</v>
      </c>
      <c r="BL4" s="6">
        <v>28</v>
      </c>
      <c r="BM4" s="6">
        <v>25</v>
      </c>
      <c r="CB4"/>
      <c r="CC4"/>
      <c r="CD4"/>
      <c r="CE4"/>
    </row>
    <row r="5" spans="1:84" s="6" customFormat="1">
      <c r="A5" s="1">
        <v>5</v>
      </c>
      <c r="B5" s="6">
        <v>46.5</v>
      </c>
      <c r="C5" s="6">
        <v>44</v>
      </c>
      <c r="F5" s="6">
        <v>44</v>
      </c>
      <c r="G5" s="6">
        <v>45.5</v>
      </c>
      <c r="H5" s="6">
        <v>45</v>
      </c>
      <c r="I5" s="6">
        <v>44</v>
      </c>
      <c r="J5" s="6">
        <v>45.5</v>
      </c>
      <c r="K5" s="6">
        <v>45.5</v>
      </c>
      <c r="M5" s="6">
        <v>47</v>
      </c>
      <c r="N5" s="6">
        <v>47.5</v>
      </c>
      <c r="O5" s="6">
        <v>45</v>
      </c>
      <c r="P5" s="6">
        <v>44</v>
      </c>
      <c r="Q5" s="6">
        <v>42</v>
      </c>
      <c r="R5" s="6">
        <v>44</v>
      </c>
      <c r="S5" s="6">
        <v>45</v>
      </c>
      <c r="T5" s="6">
        <v>44</v>
      </c>
      <c r="W5" s="6">
        <v>44</v>
      </c>
      <c r="X5" s="6">
        <v>43.5</v>
      </c>
      <c r="Y5" s="6">
        <v>45</v>
      </c>
      <c r="AB5" s="6">
        <v>43</v>
      </c>
      <c r="AC5" s="6">
        <v>42</v>
      </c>
      <c r="AE5" s="6">
        <v>42</v>
      </c>
      <c r="AF5" s="6">
        <v>44</v>
      </c>
      <c r="AG5" s="6">
        <v>43</v>
      </c>
      <c r="AH5" s="6">
        <v>43.5</v>
      </c>
      <c r="AI5" s="6">
        <v>42</v>
      </c>
      <c r="AK5" s="6">
        <v>46</v>
      </c>
      <c r="AN5" s="6">
        <v>43</v>
      </c>
      <c r="AP5" s="6">
        <v>46</v>
      </c>
      <c r="AQ5" s="6">
        <v>46</v>
      </c>
      <c r="AT5" s="6">
        <v>42</v>
      </c>
      <c r="AU5" s="6">
        <v>44</v>
      </c>
      <c r="AV5" s="6">
        <v>48</v>
      </c>
      <c r="AW5" s="6">
        <v>41</v>
      </c>
      <c r="AZ5" s="6">
        <v>47</v>
      </c>
      <c r="BD5" s="6">
        <v>45</v>
      </c>
      <c r="BF5" s="6">
        <v>44.5</v>
      </c>
      <c r="BI5" s="7">
        <v>37</v>
      </c>
      <c r="BJ5" s="6">
        <v>42</v>
      </c>
      <c r="BK5" s="6">
        <v>43</v>
      </c>
      <c r="BM5" s="6">
        <v>41</v>
      </c>
      <c r="CB5"/>
      <c r="CC5"/>
      <c r="CD5"/>
    </row>
    <row r="6" spans="1:84" s="6" customFormat="1">
      <c r="A6" s="1">
        <v>6</v>
      </c>
      <c r="B6" s="6">
        <v>40.5</v>
      </c>
      <c r="D6" s="6">
        <v>37</v>
      </c>
      <c r="E6" s="6">
        <v>40</v>
      </c>
      <c r="F6" s="6">
        <v>36.5</v>
      </c>
      <c r="G6" s="6">
        <v>38</v>
      </c>
      <c r="H6" s="6">
        <v>38</v>
      </c>
      <c r="I6" s="6">
        <v>41</v>
      </c>
      <c r="J6" s="6">
        <v>38</v>
      </c>
      <c r="K6" s="6">
        <v>40</v>
      </c>
      <c r="M6" s="6">
        <v>38</v>
      </c>
      <c r="N6" s="6">
        <v>40</v>
      </c>
      <c r="O6" s="6">
        <v>37</v>
      </c>
      <c r="P6" s="6">
        <v>38</v>
      </c>
      <c r="S6" s="6">
        <v>37</v>
      </c>
      <c r="T6" s="6">
        <v>39</v>
      </c>
      <c r="W6" s="6">
        <v>36.5</v>
      </c>
      <c r="X6" s="6">
        <v>38</v>
      </c>
      <c r="Y6" s="6">
        <v>37.5</v>
      </c>
      <c r="Z6" s="6">
        <v>38</v>
      </c>
      <c r="AA6" s="6">
        <v>36.5</v>
      </c>
      <c r="AC6" s="6">
        <v>38</v>
      </c>
      <c r="AF6" s="6">
        <v>36</v>
      </c>
      <c r="AH6" s="6">
        <v>38</v>
      </c>
      <c r="AI6" s="6">
        <v>35</v>
      </c>
      <c r="AK6" s="6">
        <v>40</v>
      </c>
      <c r="AP6" s="6">
        <v>38</v>
      </c>
      <c r="AQ6" s="6">
        <v>40.5</v>
      </c>
      <c r="AT6" s="6">
        <v>37</v>
      </c>
      <c r="AU6" s="6">
        <v>39</v>
      </c>
      <c r="AW6" s="6">
        <v>35</v>
      </c>
      <c r="AZ6" s="6">
        <v>39</v>
      </c>
      <c r="BD6" s="6">
        <v>39</v>
      </c>
      <c r="BF6" s="6">
        <v>35</v>
      </c>
      <c r="BI6" s="7">
        <v>32</v>
      </c>
      <c r="BJ6" s="6">
        <v>36</v>
      </c>
      <c r="BK6" s="6">
        <v>38</v>
      </c>
      <c r="CB6"/>
      <c r="CC6"/>
      <c r="CD6"/>
    </row>
    <row r="7" spans="1:84" s="6" customFormat="1">
      <c r="A7" s="1">
        <v>10</v>
      </c>
      <c r="B7" s="6">
        <v>41</v>
      </c>
      <c r="C7" s="6">
        <v>44</v>
      </c>
      <c r="D7" s="6">
        <v>41.5</v>
      </c>
      <c r="F7" s="6">
        <v>42</v>
      </c>
      <c r="G7" s="6">
        <v>40</v>
      </c>
      <c r="H7" s="6">
        <v>40</v>
      </c>
      <c r="J7" s="6">
        <v>42.5</v>
      </c>
      <c r="K7" s="6">
        <v>44.5</v>
      </c>
      <c r="L7" s="6">
        <v>41</v>
      </c>
      <c r="M7" s="6">
        <v>42.5</v>
      </c>
      <c r="N7" s="6">
        <v>43</v>
      </c>
      <c r="P7" s="6">
        <v>42.5</v>
      </c>
      <c r="Q7" s="6">
        <v>40</v>
      </c>
      <c r="R7" s="6">
        <v>41.5</v>
      </c>
      <c r="T7" s="6">
        <v>40</v>
      </c>
      <c r="U7" s="6">
        <v>41</v>
      </c>
      <c r="V7" s="6">
        <v>43</v>
      </c>
      <c r="W7" s="6">
        <v>40.5</v>
      </c>
      <c r="Y7" s="6">
        <v>42</v>
      </c>
      <c r="Z7" s="6">
        <v>42</v>
      </c>
      <c r="AB7" s="6">
        <v>42</v>
      </c>
      <c r="AC7" s="6">
        <v>38</v>
      </c>
      <c r="AF7" s="6">
        <v>40</v>
      </c>
      <c r="AG7" s="6">
        <v>41.5</v>
      </c>
      <c r="AH7" s="6">
        <v>42.5</v>
      </c>
      <c r="AM7" s="6">
        <v>39</v>
      </c>
      <c r="AN7" s="6">
        <v>40</v>
      </c>
      <c r="AO7" s="6">
        <v>42.5</v>
      </c>
      <c r="AQ7" s="6">
        <v>40.5</v>
      </c>
      <c r="AS7" s="6">
        <v>41</v>
      </c>
      <c r="AT7" s="6">
        <v>42.5</v>
      </c>
      <c r="AU7" s="6">
        <v>39</v>
      </c>
      <c r="AW7" s="6">
        <v>39.5</v>
      </c>
      <c r="BA7" s="6">
        <v>41.5</v>
      </c>
      <c r="BB7" s="6">
        <v>42</v>
      </c>
      <c r="BC7" s="6">
        <v>42</v>
      </c>
      <c r="BF7" s="6">
        <v>40</v>
      </c>
      <c r="BI7" s="6">
        <v>36</v>
      </c>
      <c r="BJ7" s="6">
        <v>39</v>
      </c>
      <c r="BK7" s="6">
        <v>42</v>
      </c>
      <c r="BL7" s="6">
        <v>40</v>
      </c>
      <c r="BM7" s="6">
        <v>38.5</v>
      </c>
      <c r="CB7"/>
      <c r="CC7"/>
      <c r="CD7"/>
    </row>
    <row r="8" spans="1:84" s="6" customFormat="1">
      <c r="A8" s="1">
        <v>11</v>
      </c>
      <c r="D8" s="6">
        <v>41</v>
      </c>
      <c r="F8" s="6">
        <v>40</v>
      </c>
      <c r="G8" s="6">
        <v>39</v>
      </c>
      <c r="H8" s="6">
        <v>40</v>
      </c>
      <c r="J8" s="6">
        <v>40.5</v>
      </c>
      <c r="K8" s="6">
        <v>42</v>
      </c>
      <c r="L8" s="6">
        <v>40</v>
      </c>
      <c r="M8" s="6">
        <v>42.5</v>
      </c>
      <c r="N8" s="6">
        <v>43.5</v>
      </c>
      <c r="O8" s="6">
        <v>41.5</v>
      </c>
      <c r="P8" s="6">
        <v>40.5</v>
      </c>
      <c r="Q8" s="6">
        <v>39.5</v>
      </c>
      <c r="R8" s="6">
        <v>42</v>
      </c>
      <c r="T8" s="6">
        <v>40</v>
      </c>
      <c r="V8" s="6">
        <v>40.5</v>
      </c>
      <c r="W8" s="6">
        <v>41</v>
      </c>
      <c r="Y8" s="6">
        <v>40</v>
      </c>
      <c r="Z8" s="6">
        <v>42</v>
      </c>
      <c r="AB8" s="6">
        <v>39</v>
      </c>
      <c r="AC8" s="6">
        <v>40.5</v>
      </c>
      <c r="AF8" s="6">
        <v>38.5</v>
      </c>
      <c r="AG8" s="6">
        <v>40</v>
      </c>
      <c r="AH8" s="6">
        <v>41.5</v>
      </c>
      <c r="AM8" s="6">
        <v>39</v>
      </c>
      <c r="AN8" s="6">
        <v>40</v>
      </c>
      <c r="AO8" s="6">
        <v>40</v>
      </c>
      <c r="AS8" s="6">
        <v>42</v>
      </c>
      <c r="AU8" s="6">
        <v>41</v>
      </c>
      <c r="BA8" s="6">
        <v>42.5</v>
      </c>
      <c r="BB8" s="6">
        <v>41</v>
      </c>
      <c r="BC8" s="6">
        <v>43</v>
      </c>
      <c r="BJ8" s="6">
        <v>37</v>
      </c>
      <c r="BK8" s="6">
        <v>40</v>
      </c>
      <c r="BL8" s="6">
        <v>39</v>
      </c>
      <c r="CB8"/>
      <c r="CC8"/>
      <c r="CD8"/>
    </row>
    <row r="9" spans="1:84" s="6" customFormat="1">
      <c r="A9" s="1">
        <v>12</v>
      </c>
      <c r="B9" s="6">
        <v>34</v>
      </c>
      <c r="C9" s="6">
        <v>31</v>
      </c>
      <c r="D9" s="6">
        <v>32</v>
      </c>
      <c r="F9" s="6">
        <v>32</v>
      </c>
      <c r="G9" s="6">
        <v>33</v>
      </c>
      <c r="H9" s="6">
        <v>32.5</v>
      </c>
      <c r="J9" s="6">
        <v>32</v>
      </c>
      <c r="K9" s="6">
        <v>34</v>
      </c>
      <c r="L9" s="6">
        <v>32</v>
      </c>
      <c r="M9" s="6">
        <v>35</v>
      </c>
      <c r="N9" s="6">
        <v>33</v>
      </c>
      <c r="O9" s="6">
        <v>33.5</v>
      </c>
      <c r="P9" s="6">
        <v>33.5</v>
      </c>
      <c r="Q9" s="6">
        <v>31.5</v>
      </c>
      <c r="S9" s="6">
        <v>33</v>
      </c>
      <c r="T9" s="6">
        <v>33</v>
      </c>
      <c r="U9" s="6">
        <v>32</v>
      </c>
      <c r="V9" s="6">
        <v>33.5</v>
      </c>
      <c r="Y9" s="6">
        <v>31.5</v>
      </c>
      <c r="Z9" s="6">
        <v>33</v>
      </c>
      <c r="AA9" s="6">
        <v>30</v>
      </c>
      <c r="AB9" s="6">
        <v>31</v>
      </c>
      <c r="AC9" s="6">
        <v>32.5</v>
      </c>
      <c r="AD9" s="6">
        <v>32.5</v>
      </c>
      <c r="AE9" s="6">
        <v>30</v>
      </c>
      <c r="AG9" s="6">
        <v>31.5</v>
      </c>
      <c r="AH9" s="6">
        <v>34.5</v>
      </c>
      <c r="AI9" s="6">
        <v>31.5</v>
      </c>
      <c r="BA9" s="6">
        <v>32</v>
      </c>
      <c r="BB9" s="6">
        <v>32</v>
      </c>
      <c r="BC9" s="6">
        <v>34</v>
      </c>
      <c r="BI9" s="6">
        <v>30</v>
      </c>
      <c r="BJ9" s="6">
        <v>30</v>
      </c>
      <c r="BK9" s="6">
        <v>32</v>
      </c>
      <c r="BL9" s="6">
        <v>30</v>
      </c>
      <c r="CB9"/>
      <c r="CC9"/>
      <c r="CD9"/>
    </row>
    <row r="10" spans="1:84" s="6" customFormat="1">
      <c r="A10" s="1">
        <v>13</v>
      </c>
      <c r="B10" s="6">
        <v>28</v>
      </c>
      <c r="C10" s="6">
        <v>26</v>
      </c>
      <c r="D10" s="6">
        <v>25.5</v>
      </c>
      <c r="F10" s="6">
        <v>25.5</v>
      </c>
      <c r="G10" s="6">
        <v>26</v>
      </c>
      <c r="H10" s="6">
        <v>25.5</v>
      </c>
      <c r="J10" s="6">
        <v>26</v>
      </c>
      <c r="K10" s="6">
        <v>26.5</v>
      </c>
      <c r="L10" s="6">
        <v>26</v>
      </c>
      <c r="M10" s="6">
        <v>27.5</v>
      </c>
      <c r="N10" s="6">
        <v>26.5</v>
      </c>
      <c r="O10" s="6">
        <v>26.5</v>
      </c>
      <c r="P10" s="6">
        <v>28</v>
      </c>
      <c r="Q10" s="6">
        <v>25.5</v>
      </c>
      <c r="R10" s="6">
        <v>27.5</v>
      </c>
      <c r="S10" s="6">
        <v>26</v>
      </c>
      <c r="T10" s="6">
        <v>28</v>
      </c>
      <c r="V10" s="6">
        <v>27</v>
      </c>
      <c r="W10" s="6">
        <v>26</v>
      </c>
      <c r="X10" s="6">
        <v>25.5</v>
      </c>
      <c r="Y10" s="6">
        <v>26</v>
      </c>
      <c r="Z10" s="6">
        <v>26</v>
      </c>
      <c r="AA10" s="6">
        <v>25</v>
      </c>
      <c r="AB10" s="6">
        <v>25.5</v>
      </c>
      <c r="AC10" s="6">
        <v>26</v>
      </c>
      <c r="AE10" s="6">
        <v>25</v>
      </c>
      <c r="AG10" s="6">
        <v>26</v>
      </c>
      <c r="AH10" s="6">
        <v>27</v>
      </c>
      <c r="AI10" s="6">
        <v>26</v>
      </c>
      <c r="BA10" s="6">
        <v>26</v>
      </c>
      <c r="BB10" s="6">
        <v>25</v>
      </c>
      <c r="BC10" s="6">
        <v>26.5</v>
      </c>
      <c r="BI10" s="6">
        <v>25</v>
      </c>
      <c r="BJ10" s="6">
        <v>24.5</v>
      </c>
      <c r="BK10" s="6">
        <v>26</v>
      </c>
      <c r="BL10" s="6">
        <v>24.5</v>
      </c>
      <c r="CB10"/>
      <c r="CC10"/>
      <c r="CD10"/>
    </row>
    <row r="11" spans="1:84" s="6" customFormat="1">
      <c r="A11" s="1">
        <v>14</v>
      </c>
      <c r="B11" s="6">
        <v>30</v>
      </c>
      <c r="C11" s="6">
        <v>28</v>
      </c>
      <c r="D11" s="6">
        <v>30</v>
      </c>
      <c r="E11" s="6">
        <v>30</v>
      </c>
      <c r="F11" s="6">
        <v>28</v>
      </c>
      <c r="G11" s="6">
        <v>29</v>
      </c>
      <c r="H11" s="6">
        <v>28</v>
      </c>
      <c r="J11" s="6">
        <v>28</v>
      </c>
      <c r="K11" s="6">
        <v>30</v>
      </c>
      <c r="L11" s="6">
        <v>29</v>
      </c>
      <c r="M11" s="6">
        <v>29.5</v>
      </c>
      <c r="N11" s="6">
        <v>30</v>
      </c>
      <c r="O11" s="6">
        <v>28</v>
      </c>
      <c r="P11" s="6">
        <v>30</v>
      </c>
      <c r="Q11" s="6">
        <v>28</v>
      </c>
      <c r="R11" s="6">
        <v>29</v>
      </c>
      <c r="T11" s="6">
        <v>28.5</v>
      </c>
      <c r="V11" s="6">
        <v>30</v>
      </c>
      <c r="W11" s="6">
        <v>29</v>
      </c>
      <c r="X11" s="6">
        <v>29</v>
      </c>
      <c r="Y11" s="6">
        <v>29</v>
      </c>
      <c r="Z11" s="6">
        <v>28.5</v>
      </c>
      <c r="AB11" s="6">
        <v>28</v>
      </c>
      <c r="AC11" s="6">
        <v>28.5</v>
      </c>
      <c r="AE11" s="6">
        <v>29</v>
      </c>
      <c r="AG11" s="6">
        <v>28</v>
      </c>
      <c r="AH11" s="6">
        <v>29</v>
      </c>
      <c r="AI11" s="6">
        <v>28</v>
      </c>
      <c r="BB11" s="6">
        <v>28</v>
      </c>
      <c r="BC11" s="6">
        <v>29</v>
      </c>
      <c r="BF11" s="6">
        <v>28.5</v>
      </c>
      <c r="BI11" s="6">
        <v>27</v>
      </c>
      <c r="BJ11" s="6">
        <v>27</v>
      </c>
      <c r="BK11" s="6">
        <v>28</v>
      </c>
      <c r="BL11" s="6">
        <v>27.5</v>
      </c>
      <c r="CC11"/>
      <c r="CD11"/>
    </row>
    <row r="12" spans="1:84" s="6" customFormat="1">
      <c r="A12" s="1">
        <v>7</v>
      </c>
      <c r="B12" s="6">
        <v>41</v>
      </c>
      <c r="G12" s="6">
        <v>42</v>
      </c>
      <c r="H12" s="6">
        <v>42</v>
      </c>
      <c r="I12" s="6">
        <v>42</v>
      </c>
      <c r="J12" s="6">
        <v>43</v>
      </c>
      <c r="K12" s="6">
        <v>43</v>
      </c>
      <c r="M12" s="6">
        <v>43</v>
      </c>
      <c r="N12" s="6">
        <v>44</v>
      </c>
      <c r="O12" s="6">
        <v>43</v>
      </c>
      <c r="S12" s="6">
        <v>40</v>
      </c>
      <c r="T12" s="6">
        <v>40</v>
      </c>
      <c r="W12" s="6">
        <v>40</v>
      </c>
      <c r="X12" s="6">
        <v>40</v>
      </c>
      <c r="Y12" s="6">
        <v>40</v>
      </c>
      <c r="AB12" s="6">
        <v>40</v>
      </c>
      <c r="AC12" s="6">
        <v>39</v>
      </c>
      <c r="AG12" s="6">
        <v>39</v>
      </c>
      <c r="AH12" s="6">
        <v>40</v>
      </c>
      <c r="AI12" s="6">
        <v>37</v>
      </c>
      <c r="AK12" s="6">
        <v>40</v>
      </c>
      <c r="AP12" s="6">
        <v>40</v>
      </c>
      <c r="AQ12" s="6">
        <v>41</v>
      </c>
      <c r="AU12" s="6">
        <v>41</v>
      </c>
      <c r="AV12" s="6">
        <v>44</v>
      </c>
      <c r="AZ12" s="6">
        <v>42</v>
      </c>
      <c r="BD12" s="6">
        <v>42</v>
      </c>
      <c r="BF12" s="6">
        <v>40.5</v>
      </c>
      <c r="BM12" s="6">
        <v>38.5</v>
      </c>
      <c r="CC12"/>
      <c r="CD12"/>
    </row>
    <row r="13" spans="1:84" s="6" customFormat="1">
      <c r="A13" s="1">
        <v>8</v>
      </c>
      <c r="B13" s="6">
        <v>10</v>
      </c>
      <c r="D13" s="6">
        <v>12</v>
      </c>
      <c r="G13" s="6">
        <v>11</v>
      </c>
      <c r="H13" s="6">
        <v>12.5</v>
      </c>
      <c r="J13" s="6">
        <v>11</v>
      </c>
      <c r="K13" s="6">
        <v>12</v>
      </c>
      <c r="M13" s="6">
        <v>13</v>
      </c>
      <c r="N13" s="6">
        <v>12</v>
      </c>
      <c r="O13" s="6">
        <v>11</v>
      </c>
      <c r="P13" s="6">
        <v>12</v>
      </c>
      <c r="R13" s="6">
        <v>11</v>
      </c>
      <c r="S13" s="6">
        <v>12</v>
      </c>
      <c r="T13" s="6">
        <v>11</v>
      </c>
      <c r="W13" s="6">
        <v>8</v>
      </c>
      <c r="Y13" s="6">
        <v>9</v>
      </c>
      <c r="Z13" s="6">
        <v>12</v>
      </c>
      <c r="AA13" s="6">
        <v>11</v>
      </c>
      <c r="AB13" s="6">
        <v>10</v>
      </c>
      <c r="AC13" s="6">
        <v>9</v>
      </c>
      <c r="AF13" s="6">
        <v>10</v>
      </c>
      <c r="AG13" s="6">
        <v>12</v>
      </c>
      <c r="AH13" s="6">
        <v>8.5</v>
      </c>
      <c r="AI13" s="6">
        <v>9</v>
      </c>
      <c r="AP13" s="6">
        <v>12</v>
      </c>
      <c r="AQ13" s="6">
        <v>10.5</v>
      </c>
      <c r="AR13" s="6">
        <v>11</v>
      </c>
      <c r="AU13" s="6">
        <v>10</v>
      </c>
      <c r="AZ13" s="6">
        <v>11</v>
      </c>
      <c r="BF13" s="6">
        <v>10</v>
      </c>
      <c r="BK13" s="6">
        <v>11.5</v>
      </c>
      <c r="BM13" s="6">
        <v>10</v>
      </c>
      <c r="CC13"/>
      <c r="CD13"/>
    </row>
    <row r="14" spans="1:84" s="6" customFormat="1">
      <c r="A14" s="1">
        <v>9</v>
      </c>
      <c r="B14" s="6">
        <v>6.5</v>
      </c>
      <c r="G14" s="6">
        <v>7.5</v>
      </c>
      <c r="H14" s="6">
        <v>8.5</v>
      </c>
      <c r="I14" s="6">
        <v>7</v>
      </c>
      <c r="J14" s="6">
        <v>7.5</v>
      </c>
      <c r="K14" s="6">
        <v>5.5</v>
      </c>
      <c r="M14" s="6">
        <v>7</v>
      </c>
      <c r="N14" s="6">
        <v>7</v>
      </c>
      <c r="O14" s="6">
        <v>7.5</v>
      </c>
      <c r="S14" s="6">
        <v>6.5</v>
      </c>
      <c r="W14" s="6">
        <v>7</v>
      </c>
      <c r="Y14" s="6">
        <v>7</v>
      </c>
      <c r="AC14" s="6">
        <v>7</v>
      </c>
      <c r="AH14" s="6">
        <v>7</v>
      </c>
      <c r="AI14" s="6">
        <v>8</v>
      </c>
      <c r="AM14" s="6">
        <v>8</v>
      </c>
      <c r="AP14" s="6">
        <v>7</v>
      </c>
      <c r="AQ14" s="6">
        <v>9.5</v>
      </c>
      <c r="AZ14" s="6">
        <v>8</v>
      </c>
      <c r="BF14" s="6">
        <v>7</v>
      </c>
      <c r="BJ14" s="6">
        <v>7.5</v>
      </c>
    </row>
    <row r="16" spans="1:84">
      <c r="B16" s="8" t="s">
        <v>62</v>
      </c>
      <c r="C16" s="8" t="s">
        <v>63</v>
      </c>
      <c r="D16" s="8" t="s">
        <v>64</v>
      </c>
      <c r="E16" s="8" t="s">
        <v>65</v>
      </c>
      <c r="F16" s="8" t="s">
        <v>66</v>
      </c>
      <c r="G16" s="8" t="s">
        <v>67</v>
      </c>
      <c r="H16" s="8"/>
      <c r="I16" s="8"/>
      <c r="J16" s="8"/>
      <c r="K16" s="8"/>
    </row>
    <row r="17" spans="1:11">
      <c r="A17" s="1">
        <v>1</v>
      </c>
      <c r="B17" s="10">
        <f>COUNT(B2:BF2)</f>
        <v>38</v>
      </c>
      <c r="C17" s="11">
        <f>AVERAGE(B2:BF2)</f>
        <v>276.81578947368422</v>
      </c>
      <c r="D17" s="11">
        <f>MIN(B2:BF2)</f>
        <v>266</v>
      </c>
      <c r="E17" s="11">
        <f>MAX(B2:BF2)</f>
        <v>290</v>
      </c>
      <c r="F17" s="12">
        <f>STDEV(B2:BF2)</f>
        <v>6.6448731025565895</v>
      </c>
      <c r="G17" s="12">
        <f>100*F17/C17</f>
        <v>2.4004675149458161</v>
      </c>
      <c r="H17" s="1"/>
      <c r="I17" s="9"/>
      <c r="J17" s="9"/>
      <c r="K17" s="9"/>
    </row>
    <row r="18" spans="1:11">
      <c r="A18" s="1">
        <v>3</v>
      </c>
      <c r="B18" s="10">
        <f t="shared" ref="B18:B28" si="0">COUNT(B3:BF3)</f>
        <v>48</v>
      </c>
      <c r="C18" s="11">
        <f t="shared" ref="C18:C28" si="1">AVERAGE(B3:BF3)</f>
        <v>29.239583333333332</v>
      </c>
      <c r="D18" s="11">
        <f t="shared" ref="D18:D28" si="2">MIN(B3:BF3)</f>
        <v>27</v>
      </c>
      <c r="E18" s="11">
        <f t="shared" ref="E18:E28" si="3">MAX(B3:BF3)</f>
        <v>31.5</v>
      </c>
      <c r="F18" s="12">
        <f t="shared" ref="F18:F28" si="4">STDEV(B3:BF3)</f>
        <v>0.90500724890319206</v>
      </c>
      <c r="G18" s="12">
        <f t="shared" ref="G18:G28" si="5">100*F18/C18</f>
        <v>3.0951441358997664</v>
      </c>
      <c r="H18" s="1"/>
      <c r="I18" s="9"/>
      <c r="J18" s="9"/>
      <c r="K18" s="9"/>
    </row>
    <row r="19" spans="1:11">
      <c r="A19" s="1">
        <v>4</v>
      </c>
      <c r="B19" s="10">
        <f t="shared" si="0"/>
        <v>46</v>
      </c>
      <c r="C19" s="11">
        <f t="shared" si="1"/>
        <v>29</v>
      </c>
      <c r="D19" s="11">
        <f t="shared" si="2"/>
        <v>25.5</v>
      </c>
      <c r="E19" s="11">
        <f t="shared" si="3"/>
        <v>32</v>
      </c>
      <c r="F19" s="12">
        <f t="shared" si="4"/>
        <v>1.3498971154211057</v>
      </c>
      <c r="G19" s="12">
        <f t="shared" si="5"/>
        <v>4.6548176393831229</v>
      </c>
      <c r="H19" s="1"/>
      <c r="I19" s="9"/>
      <c r="J19" s="9"/>
      <c r="K19" s="9"/>
    </row>
    <row r="20" spans="1:11">
      <c r="A20" s="1">
        <v>5</v>
      </c>
      <c r="B20" s="10">
        <f t="shared" si="0"/>
        <v>37</v>
      </c>
      <c r="C20" s="11">
        <f t="shared" si="1"/>
        <v>44.405405405405403</v>
      </c>
      <c r="D20" s="11">
        <f t="shared" si="2"/>
        <v>41</v>
      </c>
      <c r="E20" s="11">
        <f t="shared" si="3"/>
        <v>48</v>
      </c>
      <c r="F20" s="12">
        <f t="shared" si="4"/>
        <v>1.6908160334166729</v>
      </c>
      <c r="G20" s="12">
        <f t="shared" si="5"/>
        <v>3.8076806595506332</v>
      </c>
      <c r="H20" s="1"/>
      <c r="I20" s="9"/>
      <c r="J20" s="9"/>
      <c r="K20" s="9"/>
    </row>
    <row r="21" spans="1:11">
      <c r="A21" s="1">
        <v>6</v>
      </c>
      <c r="B21" s="10">
        <f t="shared" si="0"/>
        <v>33</v>
      </c>
      <c r="C21" s="11">
        <f t="shared" si="1"/>
        <v>38</v>
      </c>
      <c r="D21" s="11">
        <f t="shared" si="2"/>
        <v>35</v>
      </c>
      <c r="E21" s="11">
        <f t="shared" si="3"/>
        <v>41</v>
      </c>
      <c r="F21" s="12">
        <f t="shared" si="4"/>
        <v>1.6153559979150107</v>
      </c>
      <c r="G21" s="12">
        <f t="shared" si="5"/>
        <v>4.2509368366184495</v>
      </c>
      <c r="H21" s="1"/>
      <c r="I21" s="9"/>
      <c r="J21" s="9"/>
      <c r="K21" s="9"/>
    </row>
    <row r="22" spans="1:11">
      <c r="A22" s="1">
        <v>10</v>
      </c>
      <c r="B22" s="10">
        <f t="shared" si="0"/>
        <v>37</v>
      </c>
      <c r="C22" s="11">
        <f t="shared" si="1"/>
        <v>41.297297297297298</v>
      </c>
      <c r="D22" s="11">
        <f t="shared" si="2"/>
        <v>38</v>
      </c>
      <c r="E22" s="11">
        <f t="shared" si="3"/>
        <v>44.5</v>
      </c>
      <c r="F22" s="12">
        <f t="shared" si="4"/>
        <v>1.4262395167569388</v>
      </c>
      <c r="G22" s="12">
        <f t="shared" si="5"/>
        <v>3.4535904528800221</v>
      </c>
      <c r="H22" s="1"/>
      <c r="I22" s="9"/>
      <c r="J22" s="9"/>
      <c r="K22" s="9"/>
    </row>
    <row r="23" spans="1:11">
      <c r="A23" s="1">
        <v>11</v>
      </c>
      <c r="B23" s="10">
        <f t="shared" si="0"/>
        <v>31</v>
      </c>
      <c r="C23" s="11">
        <f t="shared" si="1"/>
        <v>40.758064516129032</v>
      </c>
      <c r="D23" s="11">
        <f t="shared" si="2"/>
        <v>38.5</v>
      </c>
      <c r="E23" s="11">
        <f t="shared" si="3"/>
        <v>43.5</v>
      </c>
      <c r="F23" s="12">
        <f t="shared" si="4"/>
        <v>1.2508061916349473</v>
      </c>
      <c r="G23" s="12">
        <f>100*F23/C23</f>
        <v>3.0688557135483472</v>
      </c>
      <c r="H23" s="1"/>
      <c r="I23" s="9"/>
      <c r="J23" s="9"/>
      <c r="K23" s="9"/>
    </row>
    <row r="24" spans="1:11">
      <c r="A24" s="1">
        <v>12</v>
      </c>
      <c r="B24" s="10">
        <f t="shared" si="0"/>
        <v>31</v>
      </c>
      <c r="C24" s="11">
        <f t="shared" si="1"/>
        <v>32.467741935483872</v>
      </c>
      <c r="D24" s="11">
        <f t="shared" si="2"/>
        <v>30</v>
      </c>
      <c r="E24" s="11">
        <f t="shared" si="3"/>
        <v>35</v>
      </c>
      <c r="F24" s="12">
        <f t="shared" si="4"/>
        <v>1.2106161232403498</v>
      </c>
      <c r="G24" s="12">
        <f>100*F24/C24</f>
        <v>3.7286736036215444</v>
      </c>
      <c r="H24" s="1"/>
      <c r="I24" s="9"/>
      <c r="J24" s="9"/>
      <c r="K24" s="9"/>
    </row>
    <row r="25" spans="1:11">
      <c r="A25" s="1">
        <v>13</v>
      </c>
      <c r="B25" s="10">
        <f t="shared" si="0"/>
        <v>32</v>
      </c>
      <c r="C25" s="11">
        <f t="shared" si="1"/>
        <v>26.21875</v>
      </c>
      <c r="D25" s="11">
        <f t="shared" si="2"/>
        <v>25</v>
      </c>
      <c r="E25" s="11">
        <f t="shared" si="3"/>
        <v>28</v>
      </c>
      <c r="F25" s="12">
        <f t="shared" si="4"/>
        <v>0.85135091889113168</v>
      </c>
      <c r="G25" s="12">
        <f>100*F25/C25</f>
        <v>3.2471071995847693</v>
      </c>
      <c r="H25" s="1"/>
      <c r="I25" s="9"/>
      <c r="J25" s="9"/>
      <c r="K25" s="9"/>
    </row>
    <row r="26" spans="1:11">
      <c r="A26" s="1">
        <v>14</v>
      </c>
      <c r="B26" s="10">
        <f t="shared" si="0"/>
        <v>31</v>
      </c>
      <c r="C26" s="11">
        <f t="shared" si="1"/>
        <v>28.85483870967742</v>
      </c>
      <c r="D26" s="11">
        <f t="shared" si="2"/>
        <v>28</v>
      </c>
      <c r="E26" s="11">
        <f t="shared" si="3"/>
        <v>30</v>
      </c>
      <c r="F26" s="12">
        <f t="shared" si="4"/>
        <v>0.76587149038528235</v>
      </c>
      <c r="G26" s="12">
        <f>100*F26/C26</f>
        <v>2.6542220460529631</v>
      </c>
      <c r="H26" s="1"/>
      <c r="I26" s="9"/>
      <c r="J26" s="9"/>
      <c r="K26" s="9"/>
    </row>
    <row r="27" spans="1:11">
      <c r="A27" s="1">
        <v>7</v>
      </c>
      <c r="B27" s="10">
        <f t="shared" si="0"/>
        <v>27</v>
      </c>
      <c r="C27" s="11">
        <f t="shared" si="1"/>
        <v>41.055555555555557</v>
      </c>
      <c r="D27" s="11">
        <f t="shared" si="2"/>
        <v>37</v>
      </c>
      <c r="E27" s="11">
        <f t="shared" si="3"/>
        <v>44</v>
      </c>
      <c r="F27" s="12">
        <f t="shared" si="4"/>
        <v>1.6660255177040153</v>
      </c>
      <c r="G27" s="12">
        <f t="shared" si="5"/>
        <v>4.05797825692453</v>
      </c>
      <c r="H27" s="1"/>
      <c r="I27" s="9"/>
      <c r="J27" s="9"/>
      <c r="K27" s="9"/>
    </row>
    <row r="28" spans="1:11">
      <c r="A28" s="1">
        <v>8</v>
      </c>
      <c r="B28" s="10">
        <f t="shared" si="0"/>
        <v>29</v>
      </c>
      <c r="C28" s="11">
        <f t="shared" si="1"/>
        <v>10.810344827586206</v>
      </c>
      <c r="D28" s="11">
        <f t="shared" si="2"/>
        <v>8</v>
      </c>
      <c r="E28" s="11">
        <f t="shared" si="3"/>
        <v>13</v>
      </c>
      <c r="F28" s="12">
        <f t="shared" si="4"/>
        <v>1.2776498591404368</v>
      </c>
      <c r="G28" s="12">
        <f t="shared" si="5"/>
        <v>11.818770626817438</v>
      </c>
      <c r="H28" s="1"/>
      <c r="I28" s="9"/>
      <c r="J28" s="9"/>
      <c r="K28" s="9"/>
    </row>
    <row r="29" spans="1:11">
      <c r="C29" s="10"/>
      <c r="D29" s="11"/>
      <c r="E29" s="11"/>
      <c r="F29" s="11"/>
      <c r="G29" s="12"/>
      <c r="H29" s="12"/>
    </row>
    <row r="30" spans="1:11">
      <c r="C30" s="10"/>
      <c r="D30" s="11"/>
      <c r="E30" s="11"/>
      <c r="F30" s="11"/>
      <c r="G30" s="12"/>
      <c r="H30" s="12"/>
    </row>
  </sheetData>
  <phoneticPr fontId="3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2002-04-30T12:51:39Z</dcterms:created>
  <dcterms:modified xsi:type="dcterms:W3CDTF">2019-12-15T11:05:59Z</dcterms:modified>
</cp:coreProperties>
</file>