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40" yWindow="640" windowWidth="8980" windowHeight="10460" tabRatio="500" activeTab="0"/>
  </bookViews>
  <sheets>
    <sheet name="Feuil1" sheetId="1" r:id="rId1"/>
  </sheets>
  <definedNames>
    <definedName name="_xlnm.Print_Area">'Feuil1'!$A$1:$I$27</definedName>
  </definedNames>
  <calcPr fullCalcOnLoad="1"/>
</workbook>
</file>

<file path=xl/sharedStrings.xml><?xml version="1.0" encoding="utf-8"?>
<sst xmlns="http://schemas.openxmlformats.org/spreadsheetml/2006/main" count="31" uniqueCount="29">
  <si>
    <t>Weight</t>
  </si>
  <si>
    <t>n</t>
  </si>
  <si>
    <t>MT 10</t>
  </si>
  <si>
    <t>MT13</t>
  </si>
  <si>
    <t>MT13*MC10</t>
  </si>
  <si>
    <t>E. asinus, Kiel 9272</t>
  </si>
  <si>
    <t>E. asinus, Kiel 29027</t>
  </si>
  <si>
    <t>E. asinus, Kiel 1395</t>
  </si>
  <si>
    <t>E. asinus, Kiel 1399</t>
  </si>
  <si>
    <t>E. asinus, Kiel 26192</t>
  </si>
  <si>
    <t>Shetland, Kiel 16449</t>
  </si>
  <si>
    <t>Shetland, Kiel 20253</t>
  </si>
  <si>
    <t>Shetland, Kiel 20914</t>
  </si>
  <si>
    <t>Shetland, Kiel 16438</t>
  </si>
  <si>
    <t>"Konik", Kiel 31431</t>
  </si>
  <si>
    <t>Welsh, Kiel 16719</t>
  </si>
  <si>
    <t>Welsh, Kiel 18146</t>
  </si>
  <si>
    <t>Shetland, AC 1937-51</t>
  </si>
  <si>
    <t>E. przewalskii, x</t>
  </si>
  <si>
    <t>E. burchelli, min</t>
  </si>
  <si>
    <t>E. burchelli, max</t>
  </si>
  <si>
    <t>E. zebra hartmannae, min</t>
  </si>
  <si>
    <t>E. zebra hartmannae, x</t>
  </si>
  <si>
    <t>E. zebra hartmannae, max</t>
  </si>
  <si>
    <t>E. grevyi, min</t>
  </si>
  <si>
    <t>E. grevyi, x</t>
  </si>
  <si>
    <t>E. grevyi, max</t>
  </si>
  <si>
    <t>E. asinus, Poitou, max</t>
  </si>
  <si>
    <t>E. caballus, Trait (Draft)</t>
  </si>
</sst>
</file>

<file path=xl/styles.xml><?xml version="1.0" encoding="utf-8"?>
<styleSheet xmlns="http://schemas.openxmlformats.org/spreadsheetml/2006/main">
  <numFmts count="1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.00\ &quot;F&quot;;\-#,##0.00\ &quot;F&quot;"/>
    <numFmt numFmtId="166" formatCode="d/m/yy"/>
    <numFmt numFmtId="167" formatCode="h\:mm\ am/pm"/>
    <numFmt numFmtId="168" formatCode="h\:mm\:ss\ am/pm"/>
    <numFmt numFmtId="169" formatCode="h\:mm"/>
    <numFmt numFmtId="170" formatCode="h\:mm\:ss"/>
    <numFmt numFmtId="171" formatCode="d/m/yy\ h\:mm"/>
    <numFmt numFmtId="172" formatCode="0.000"/>
    <numFmt numFmtId="173" formatCode="0.0"/>
    <numFmt numFmtId="174" formatCode=".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173" fontId="0" fillId="0" borderId="0" xfId="0" applyNumberFormat="1" applyAlignment="1">
      <alignment horizontal="center" vertical="top"/>
    </xf>
    <xf numFmtId="1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73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173" fontId="0" fillId="0" borderId="0" xfId="0" applyNumberFormat="1" applyAlignment="1">
      <alignment horizontal="right" vertical="top"/>
    </xf>
    <xf numFmtId="1" fontId="0" fillId="0" borderId="0" xfId="0" applyNumberFormat="1" applyAlignment="1">
      <alignment horizontal="right" vertical="top"/>
    </xf>
    <xf numFmtId="1" fontId="0" fillId="0" borderId="0" xfId="0" applyNumberForma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G8" sqref="G8:G15"/>
    </sheetView>
  </sheetViews>
  <sheetFormatPr defaultColWidth="10.875" defaultRowHeight="12"/>
  <cols>
    <col min="1" max="1" width="18.50390625" style="0" customWidth="1"/>
    <col min="2" max="2" width="7.875" style="1" customWidth="1"/>
    <col min="3" max="3" width="3.875" style="1" customWidth="1"/>
    <col min="4" max="4" width="7.875" style="1" customWidth="1"/>
    <col min="5" max="5" width="3.875" style="1" customWidth="1"/>
    <col min="6" max="6" width="7.875" style="2" customWidth="1"/>
    <col min="7" max="7" width="3.875" style="1" customWidth="1"/>
    <col min="8" max="8" width="10.875" style="2" customWidth="1"/>
    <col min="9" max="9" width="4.875" style="1" customWidth="1"/>
    <col min="10" max="10" width="7.875" style="1" customWidth="1"/>
    <col min="11" max="11" width="3.875" style="2" customWidth="1"/>
    <col min="12" max="12" width="7.875" style="1" customWidth="1"/>
    <col min="13" max="13" width="8.875" style="1" customWidth="1"/>
    <col min="14" max="14" width="9.875" style="1" customWidth="1"/>
    <col min="15" max="15" width="3.875" style="1" customWidth="1"/>
  </cols>
  <sheetData>
    <row r="1" spans="2:18" s="5" customFormat="1" ht="12.75">
      <c r="B1" s="3" t="s">
        <v>0</v>
      </c>
      <c r="C1" s="3" t="s">
        <v>1</v>
      </c>
      <c r="D1" s="3" t="s">
        <v>2</v>
      </c>
      <c r="E1" s="3" t="s">
        <v>1</v>
      </c>
      <c r="F1" s="3" t="s">
        <v>3</v>
      </c>
      <c r="G1" s="3" t="s">
        <v>1</v>
      </c>
      <c r="H1" s="4" t="s">
        <v>4</v>
      </c>
      <c r="I1" s="4"/>
      <c r="J1" s="4"/>
      <c r="K1" s="4"/>
      <c r="L1" s="3"/>
      <c r="M1" s="3"/>
      <c r="N1" s="4"/>
      <c r="O1" s="4"/>
      <c r="P1" s="3"/>
      <c r="Q1" s="3"/>
      <c r="R1" s="3"/>
    </row>
    <row r="2" spans="1:18" ht="12.75">
      <c r="A2" t="s">
        <v>5</v>
      </c>
      <c r="B2" s="1">
        <v>98.5</v>
      </c>
      <c r="C2" s="2">
        <v>1</v>
      </c>
      <c r="D2" s="1">
        <v>28.7</v>
      </c>
      <c r="E2" s="2">
        <v>1</v>
      </c>
      <c r="F2" s="1">
        <v>19.7</v>
      </c>
      <c r="G2" s="2">
        <v>1</v>
      </c>
      <c r="H2" s="2">
        <f aca="true" t="shared" si="0" ref="H2:H25">F2*D2</f>
        <v>565.39</v>
      </c>
      <c r="I2" s="2"/>
      <c r="J2" s="2"/>
      <c r="N2" s="2"/>
      <c r="O2" s="2"/>
      <c r="P2" s="1"/>
      <c r="Q2" s="1"/>
      <c r="R2" s="1"/>
    </row>
    <row r="3" spans="1:18" s="5" customFormat="1" ht="12.75">
      <c r="A3" s="8" t="s">
        <v>6</v>
      </c>
      <c r="B3" s="9">
        <v>130.3</v>
      </c>
      <c r="C3" s="2">
        <v>1</v>
      </c>
      <c r="D3" s="9">
        <v>34.6</v>
      </c>
      <c r="E3" s="2">
        <v>1</v>
      </c>
      <c r="F3" s="9">
        <v>22</v>
      </c>
      <c r="G3" s="2">
        <v>1</v>
      </c>
      <c r="H3" s="10">
        <f t="shared" si="0"/>
        <v>761.2</v>
      </c>
      <c r="I3" s="4"/>
      <c r="J3" s="4"/>
      <c r="K3" s="4"/>
      <c r="L3" s="3"/>
      <c r="M3" s="3"/>
      <c r="N3" s="4"/>
      <c r="O3" s="4"/>
      <c r="P3" s="3"/>
      <c r="Q3" s="3"/>
      <c r="R3" s="3"/>
    </row>
    <row r="4" spans="1:18" ht="12.75">
      <c r="A4" t="s">
        <v>8</v>
      </c>
      <c r="B4" s="1">
        <v>138.5</v>
      </c>
      <c r="C4" s="2">
        <v>1</v>
      </c>
      <c r="D4" s="1">
        <v>35.5</v>
      </c>
      <c r="E4" s="2">
        <v>1</v>
      </c>
      <c r="F4" s="1">
        <v>21.8</v>
      </c>
      <c r="G4" s="2">
        <v>1</v>
      </c>
      <c r="H4" s="2">
        <f t="shared" si="0"/>
        <v>773.9</v>
      </c>
      <c r="I4" s="2"/>
      <c r="J4" s="2"/>
      <c r="N4" s="2"/>
      <c r="O4" s="2"/>
      <c r="P4" s="1"/>
      <c r="Q4" s="1"/>
      <c r="R4" s="1"/>
    </row>
    <row r="5" spans="1:18" ht="12.75">
      <c r="A5" t="s">
        <v>9</v>
      </c>
      <c r="B5" s="1">
        <v>163.5</v>
      </c>
      <c r="C5" s="2">
        <v>1</v>
      </c>
      <c r="D5" s="1">
        <v>30.6</v>
      </c>
      <c r="E5" s="2">
        <v>1</v>
      </c>
      <c r="F5" s="1">
        <v>21</v>
      </c>
      <c r="G5" s="2">
        <v>1</v>
      </c>
      <c r="H5" s="2">
        <f t="shared" si="0"/>
        <v>642.6</v>
      </c>
      <c r="I5" s="2"/>
      <c r="J5" s="2"/>
      <c r="N5" s="2"/>
      <c r="O5" s="2"/>
      <c r="P5" s="1"/>
      <c r="Q5" s="1"/>
      <c r="R5" s="1"/>
    </row>
    <row r="6" spans="1:18" s="5" customFormat="1" ht="12.75">
      <c r="A6" s="8" t="s">
        <v>7</v>
      </c>
      <c r="B6" s="9">
        <v>207</v>
      </c>
      <c r="C6" s="2">
        <v>1</v>
      </c>
      <c r="D6" s="9">
        <v>43.5</v>
      </c>
      <c r="E6" s="2">
        <v>1</v>
      </c>
      <c r="F6" s="9">
        <v>26.8</v>
      </c>
      <c r="G6" s="2">
        <v>1</v>
      </c>
      <c r="H6" s="10">
        <f>F6*D6</f>
        <v>1165.8</v>
      </c>
      <c r="I6" s="4"/>
      <c r="J6" s="4"/>
      <c r="K6" s="4"/>
      <c r="L6" s="3"/>
      <c r="M6" s="3"/>
      <c r="N6" s="4"/>
      <c r="O6" s="4"/>
      <c r="P6" s="3"/>
      <c r="Q6" s="3"/>
      <c r="R6" s="3"/>
    </row>
    <row r="7" spans="1:18" ht="12.75">
      <c r="A7" t="s">
        <v>27</v>
      </c>
      <c r="B7" s="1">
        <v>410</v>
      </c>
      <c r="C7" s="2"/>
      <c r="D7" s="1">
        <v>49.2</v>
      </c>
      <c r="E7" s="11">
        <v>8</v>
      </c>
      <c r="F7" s="1">
        <v>30.3</v>
      </c>
      <c r="G7" s="11">
        <v>7</v>
      </c>
      <c r="H7" s="2">
        <f>F7*D7</f>
        <v>1490.7600000000002</v>
      </c>
      <c r="I7" s="2"/>
      <c r="J7" s="2"/>
      <c r="N7" s="2"/>
      <c r="O7" s="2"/>
      <c r="P7" s="1"/>
      <c r="Q7" s="1"/>
      <c r="R7" s="1"/>
    </row>
    <row r="8" spans="1:18" ht="12.75">
      <c r="A8" t="s">
        <v>10</v>
      </c>
      <c r="B8" s="1">
        <v>140</v>
      </c>
      <c r="C8" s="2">
        <v>1</v>
      </c>
      <c r="D8" s="1">
        <v>36</v>
      </c>
      <c r="E8" s="2">
        <v>1</v>
      </c>
      <c r="F8" s="1">
        <v>21</v>
      </c>
      <c r="G8" s="2">
        <v>1</v>
      </c>
      <c r="H8" s="2">
        <f t="shared" si="0"/>
        <v>756</v>
      </c>
      <c r="I8" s="2"/>
      <c r="J8" s="2"/>
      <c r="N8" s="2"/>
      <c r="O8" s="2"/>
      <c r="P8" s="1"/>
      <c r="Q8" s="1"/>
      <c r="R8" s="1"/>
    </row>
    <row r="9" spans="1:18" ht="12.75">
      <c r="A9" t="s">
        <v>17</v>
      </c>
      <c r="B9" s="1">
        <v>142</v>
      </c>
      <c r="C9" s="2">
        <v>1</v>
      </c>
      <c r="D9" s="1">
        <v>36</v>
      </c>
      <c r="E9" s="2">
        <v>1</v>
      </c>
      <c r="F9" s="1">
        <v>20.5</v>
      </c>
      <c r="G9" s="2">
        <v>1</v>
      </c>
      <c r="H9" s="2">
        <f>F9*D9</f>
        <v>738</v>
      </c>
      <c r="I9" s="2"/>
      <c r="J9" s="2"/>
      <c r="N9" s="2"/>
      <c r="O9" s="2"/>
      <c r="P9" s="1"/>
      <c r="Q9" s="1"/>
      <c r="R9" s="1"/>
    </row>
    <row r="10" spans="1:18" ht="12.75">
      <c r="A10" t="s">
        <v>13</v>
      </c>
      <c r="B10" s="1">
        <v>143</v>
      </c>
      <c r="C10" s="2">
        <v>1</v>
      </c>
      <c r="D10" s="1">
        <v>33</v>
      </c>
      <c r="E10" s="2">
        <v>1</v>
      </c>
      <c r="F10" s="1">
        <v>20</v>
      </c>
      <c r="G10" s="2">
        <v>1</v>
      </c>
      <c r="H10" s="2">
        <f>F10*D10</f>
        <v>660</v>
      </c>
      <c r="I10" s="2"/>
      <c r="J10" s="2"/>
      <c r="N10" s="2"/>
      <c r="O10" s="2"/>
      <c r="P10" s="1"/>
      <c r="Q10" s="1"/>
      <c r="R10" s="1"/>
    </row>
    <row r="11" spans="1:18" ht="12.75">
      <c r="A11" t="s">
        <v>12</v>
      </c>
      <c r="B11" s="1">
        <v>158</v>
      </c>
      <c r="C11" s="2">
        <v>1</v>
      </c>
      <c r="D11" s="1">
        <v>37</v>
      </c>
      <c r="E11" s="2">
        <v>1</v>
      </c>
      <c r="F11" s="1">
        <v>22</v>
      </c>
      <c r="G11" s="2">
        <v>1</v>
      </c>
      <c r="H11" s="2">
        <f>F11*D11</f>
        <v>814</v>
      </c>
      <c r="I11" s="2"/>
      <c r="J11" s="2"/>
      <c r="N11" s="2"/>
      <c r="O11" s="2"/>
      <c r="P11" s="1"/>
      <c r="Q11" s="1"/>
      <c r="R11" s="1"/>
    </row>
    <row r="12" spans="1:18" ht="12.75">
      <c r="A12" t="s">
        <v>11</v>
      </c>
      <c r="B12" s="1">
        <v>193</v>
      </c>
      <c r="C12" s="2">
        <v>1</v>
      </c>
      <c r="D12" s="1">
        <v>37</v>
      </c>
      <c r="E12" s="2">
        <v>1</v>
      </c>
      <c r="F12" s="1">
        <v>22.9</v>
      </c>
      <c r="G12" s="2">
        <v>1</v>
      </c>
      <c r="H12" s="2">
        <f t="shared" si="0"/>
        <v>847.3</v>
      </c>
      <c r="I12" s="2"/>
      <c r="J12" s="2"/>
      <c r="N12" s="2"/>
      <c r="O12" s="2"/>
      <c r="P12" s="1"/>
      <c r="Q12" s="1"/>
      <c r="R12" s="1"/>
    </row>
    <row r="13" spans="1:18" ht="12.75">
      <c r="A13" t="s">
        <v>16</v>
      </c>
      <c r="B13" s="1">
        <v>179</v>
      </c>
      <c r="C13" s="2">
        <v>1</v>
      </c>
      <c r="D13" s="1">
        <v>46.5</v>
      </c>
      <c r="E13" s="2">
        <v>1</v>
      </c>
      <c r="F13" s="1">
        <v>28</v>
      </c>
      <c r="G13" s="2">
        <v>1</v>
      </c>
      <c r="H13" s="2">
        <f>F13*D13</f>
        <v>1302</v>
      </c>
      <c r="I13" s="2"/>
      <c r="J13" s="2"/>
      <c r="N13" s="2"/>
      <c r="O13" s="2"/>
      <c r="P13" s="1"/>
      <c r="Q13" s="1"/>
      <c r="R13" s="1"/>
    </row>
    <row r="14" spans="1:18" ht="12.75">
      <c r="A14" t="s">
        <v>15</v>
      </c>
      <c r="B14" s="1">
        <f>258-49</f>
        <v>209</v>
      </c>
      <c r="C14" s="2">
        <v>1</v>
      </c>
      <c r="D14" s="1">
        <v>40</v>
      </c>
      <c r="E14" s="2">
        <v>1</v>
      </c>
      <c r="F14" s="1">
        <v>24</v>
      </c>
      <c r="G14" s="2">
        <v>1</v>
      </c>
      <c r="H14" s="2">
        <f t="shared" si="0"/>
        <v>960</v>
      </c>
      <c r="I14" s="2"/>
      <c r="J14" s="2"/>
      <c r="N14" s="2"/>
      <c r="O14" s="2"/>
      <c r="P14" s="1"/>
      <c r="Q14" s="1"/>
      <c r="R14" s="1"/>
    </row>
    <row r="15" spans="1:18" ht="12.75">
      <c r="A15" t="s">
        <v>14</v>
      </c>
      <c r="B15" s="1">
        <v>263</v>
      </c>
      <c r="C15" s="2">
        <v>1</v>
      </c>
      <c r="D15" s="1">
        <v>49</v>
      </c>
      <c r="E15" s="2">
        <v>1</v>
      </c>
      <c r="F15" s="1">
        <v>29</v>
      </c>
      <c r="G15" s="2">
        <v>1</v>
      </c>
      <c r="H15" s="2">
        <f>F15*D15</f>
        <v>1421</v>
      </c>
      <c r="I15" s="2"/>
      <c r="J15" s="2"/>
      <c r="N15" s="2"/>
      <c r="O15" s="2"/>
      <c r="P15" s="1"/>
      <c r="Q15" s="1"/>
      <c r="R15" s="1"/>
    </row>
    <row r="16" spans="1:18" ht="12.75">
      <c r="A16" t="s">
        <v>28</v>
      </c>
      <c r="B16" s="1">
        <v>736</v>
      </c>
      <c r="C16" s="2"/>
      <c r="D16" s="1">
        <v>64.4</v>
      </c>
      <c r="E16" s="11">
        <v>7</v>
      </c>
      <c r="F16" s="1">
        <v>37.5</v>
      </c>
      <c r="G16" s="11">
        <v>7</v>
      </c>
      <c r="H16" s="2">
        <f>F16*D16</f>
        <v>2415</v>
      </c>
      <c r="I16" s="2"/>
      <c r="J16" s="2"/>
      <c r="N16" s="2"/>
      <c r="O16" s="2"/>
      <c r="P16" s="1"/>
      <c r="Q16" s="1"/>
      <c r="R16" s="1"/>
    </row>
    <row r="17" spans="1:18" ht="12.75">
      <c r="A17" t="s">
        <v>18</v>
      </c>
      <c r="B17" s="1">
        <v>274.8</v>
      </c>
      <c r="C17" s="2"/>
      <c r="D17" s="1">
        <f>(46.3+45+51+49+47.7+47.3+47)/7</f>
        <v>47.614285714285714</v>
      </c>
      <c r="E17" s="11">
        <v>5</v>
      </c>
      <c r="F17" s="1">
        <f>(27+27.7+27+29+27.1+28+28.3)/7</f>
        <v>27.72857142857143</v>
      </c>
      <c r="G17" s="11">
        <v>5</v>
      </c>
      <c r="H17" s="2">
        <f t="shared" si="0"/>
        <v>1320.2761224489798</v>
      </c>
      <c r="I17" s="2"/>
      <c r="J17" s="2"/>
      <c r="N17" s="2"/>
      <c r="O17" s="2"/>
      <c r="P17" s="1"/>
      <c r="Q17" s="1"/>
      <c r="R17" s="1"/>
    </row>
    <row r="18" spans="1:18" ht="12.75">
      <c r="A18" t="s">
        <v>19</v>
      </c>
      <c r="B18" s="1">
        <v>175</v>
      </c>
      <c r="C18" s="2"/>
      <c r="D18" s="1">
        <v>39.8</v>
      </c>
      <c r="E18" s="11">
        <v>90</v>
      </c>
      <c r="F18" s="1">
        <v>23.4</v>
      </c>
      <c r="G18" s="11">
        <v>90</v>
      </c>
      <c r="H18" s="2">
        <f t="shared" si="0"/>
        <v>931.3199999999998</v>
      </c>
      <c r="I18" s="2"/>
      <c r="J18" s="2"/>
      <c r="N18" s="2"/>
      <c r="O18" s="2"/>
      <c r="P18" s="1"/>
      <c r="Q18" s="1"/>
      <c r="R18" s="1"/>
    </row>
    <row r="19" spans="1:18" ht="12.75">
      <c r="A19" t="s">
        <v>20</v>
      </c>
      <c r="B19" s="1">
        <v>320</v>
      </c>
      <c r="C19" s="2"/>
      <c r="D19" s="1">
        <v>48.2</v>
      </c>
      <c r="E19" s="11">
        <v>90</v>
      </c>
      <c r="F19" s="1">
        <v>29</v>
      </c>
      <c r="G19" s="11">
        <v>90</v>
      </c>
      <c r="H19" s="2">
        <f t="shared" si="0"/>
        <v>1397.8000000000002</v>
      </c>
      <c r="I19" s="2"/>
      <c r="J19" s="2"/>
      <c r="N19" s="2"/>
      <c r="O19" s="2"/>
      <c r="P19" s="1"/>
      <c r="Q19" s="1"/>
      <c r="R19" s="1"/>
    </row>
    <row r="20" spans="1:18" ht="12.75">
      <c r="A20" t="s">
        <v>21</v>
      </c>
      <c r="B20" s="1">
        <v>276</v>
      </c>
      <c r="C20" s="2"/>
      <c r="D20" s="1">
        <v>43</v>
      </c>
      <c r="E20" s="11">
        <v>17</v>
      </c>
      <c r="F20" s="1">
        <v>24</v>
      </c>
      <c r="G20" s="11">
        <v>17</v>
      </c>
      <c r="H20" s="2">
        <f t="shared" si="0"/>
        <v>1032</v>
      </c>
      <c r="I20" s="2"/>
      <c r="J20" s="2"/>
      <c r="N20" s="2"/>
      <c r="O20" s="2"/>
      <c r="P20" s="1"/>
      <c r="Q20" s="1"/>
      <c r="R20" s="1"/>
    </row>
    <row r="21" spans="1:18" ht="12.75">
      <c r="A21" t="s">
        <v>22</v>
      </c>
      <c r="B21" s="1">
        <f>(276+343)/2</f>
        <v>309.5</v>
      </c>
      <c r="C21" s="2"/>
      <c r="D21" s="1">
        <v>44.2</v>
      </c>
      <c r="E21" s="11">
        <v>17</v>
      </c>
      <c r="F21" s="1">
        <v>26.1</v>
      </c>
      <c r="G21" s="11">
        <v>17</v>
      </c>
      <c r="H21" s="2">
        <f t="shared" si="0"/>
        <v>1153.6200000000001</v>
      </c>
      <c r="I21" s="2"/>
      <c r="J21" s="2"/>
      <c r="N21" s="2"/>
      <c r="O21" s="2"/>
      <c r="P21" s="1"/>
      <c r="Q21" s="1"/>
      <c r="R21" s="1"/>
    </row>
    <row r="22" spans="1:18" ht="12.75">
      <c r="A22" t="s">
        <v>23</v>
      </c>
      <c r="B22" s="1">
        <v>343</v>
      </c>
      <c r="C22" s="2"/>
      <c r="D22" s="1">
        <v>46</v>
      </c>
      <c r="E22" s="11">
        <v>17</v>
      </c>
      <c r="F22" s="1">
        <v>27</v>
      </c>
      <c r="G22" s="11">
        <v>17</v>
      </c>
      <c r="H22" s="2">
        <f t="shared" si="0"/>
        <v>1242</v>
      </c>
      <c r="I22" s="2"/>
      <c r="J22" s="2"/>
      <c r="N22" s="2"/>
      <c r="O22" s="2"/>
      <c r="P22" s="1"/>
      <c r="Q22" s="1"/>
      <c r="R22" s="1"/>
    </row>
    <row r="23" spans="1:18" ht="12.75">
      <c r="A23" t="s">
        <v>24</v>
      </c>
      <c r="B23" s="1">
        <v>352</v>
      </c>
      <c r="C23" s="2"/>
      <c r="D23" s="1">
        <v>41.4</v>
      </c>
      <c r="E23" s="11">
        <v>28</v>
      </c>
      <c r="F23" s="1">
        <v>26.4</v>
      </c>
      <c r="G23" s="11">
        <v>28</v>
      </c>
      <c r="H23" s="2">
        <f t="shared" si="0"/>
        <v>1092.9599999999998</v>
      </c>
      <c r="I23" s="2"/>
      <c r="J23" s="2"/>
      <c r="N23" s="2"/>
      <c r="O23" s="2"/>
      <c r="P23" s="1"/>
      <c r="Q23" s="1"/>
      <c r="R23" s="1"/>
    </row>
    <row r="24" spans="1:18" ht="12.75">
      <c r="A24" t="s">
        <v>25</v>
      </c>
      <c r="B24" s="1">
        <v>400</v>
      </c>
      <c r="C24" s="2"/>
      <c r="D24" s="1">
        <v>46.5</v>
      </c>
      <c r="E24" s="11">
        <v>28</v>
      </c>
      <c r="F24" s="1">
        <v>28.2</v>
      </c>
      <c r="G24" s="11">
        <v>28</v>
      </c>
      <c r="H24" s="2">
        <f t="shared" si="0"/>
        <v>1311.3</v>
      </c>
      <c r="I24" s="2"/>
      <c r="J24" s="2"/>
      <c r="N24" s="2"/>
      <c r="O24" s="2"/>
      <c r="P24" s="1"/>
      <c r="Q24" s="1"/>
      <c r="R24" s="1"/>
    </row>
    <row r="25" spans="1:18" ht="12.75">
      <c r="A25" t="s">
        <v>26</v>
      </c>
      <c r="B25" s="1">
        <v>450</v>
      </c>
      <c r="C25" s="2"/>
      <c r="D25" s="1">
        <v>49.6</v>
      </c>
      <c r="E25" s="11">
        <v>28</v>
      </c>
      <c r="F25" s="1">
        <v>30</v>
      </c>
      <c r="G25" s="11">
        <v>28</v>
      </c>
      <c r="H25" s="2">
        <f t="shared" si="0"/>
        <v>1488</v>
      </c>
      <c r="I25" s="2"/>
      <c r="J25" s="2"/>
      <c r="N25" s="2"/>
      <c r="O25" s="2"/>
      <c r="P25" s="1"/>
      <c r="Q25" s="1"/>
      <c r="R25" s="1"/>
    </row>
    <row r="26" spans="3:18" ht="12.75">
      <c r="C26" s="2"/>
      <c r="D26" s="6"/>
      <c r="E26" s="2"/>
      <c r="F26" s="6"/>
      <c r="G26" s="2"/>
      <c r="I26" s="2"/>
      <c r="J26" s="2"/>
      <c r="N26" s="2"/>
      <c r="O26" s="2"/>
      <c r="P26" s="1"/>
      <c r="Q26" s="1"/>
      <c r="R26" s="1"/>
    </row>
    <row r="27" spans="3:18" ht="12.75">
      <c r="C27" s="2"/>
      <c r="E27" s="2"/>
      <c r="F27" s="1"/>
      <c r="G27" s="2"/>
      <c r="I27" s="2"/>
      <c r="J27" s="2"/>
      <c r="N27" s="2"/>
      <c r="O27" s="2"/>
      <c r="P27" s="1"/>
      <c r="Q27" s="1"/>
      <c r="R27" s="1"/>
    </row>
    <row r="28" ht="12.75">
      <c r="D28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2009-04-07T13:53:25Z</dcterms:created>
  <cp:category/>
  <cp:version/>
  <cp:contentType/>
  <cp:contentStatus/>
</cp:coreProperties>
</file>