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20" yWindow="2300" windowWidth="18320" windowHeight="107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<sst xmlns="http://schemas.openxmlformats.org/spreadsheetml/2006/main" count="16" uniqueCount="13">
  <si>
    <t>Log10(E.h.o)</t>
  </si>
  <si>
    <t>33499-X</t>
  </si>
  <si>
    <t>INDET</t>
  </si>
  <si>
    <t>41454-c</t>
  </si>
  <si>
    <t>43576-X</t>
  </si>
  <si>
    <t>43947-X</t>
  </si>
  <si>
    <t>Ant</t>
  </si>
  <si>
    <t>58161-X</t>
  </si>
  <si>
    <t>45439-X</t>
  </si>
  <si>
    <t>47115-X</t>
  </si>
  <si>
    <t>ANT PROBLEMS</t>
  </si>
  <si>
    <t>POST PROBLEMS</t>
  </si>
  <si>
    <t>Post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</si>
</sst>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Ph1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975"/>
          <c:w val="0.71225"/>
          <c:h val="0.83025"/>
        </c:manualLayout>
      </c:layout>
      <c:lineChart>
        <c:grouping val="standard"/>
        <c:varyColors val="0"/>
        <c:ser>
          <c:idx val="1"/>
          <c:order val="0"/>
          <c:tx>
            <c:strRef>
              <c:f>Feuil1!$C$12</c:f>
              <c:strCache>
                <c:ptCount val="1"/>
                <c:pt idx="0">
                  <c:v>25997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Feuil1!$C$14:$C$20</c:f>
              <c:numCache/>
            </c:numRef>
          </c:val>
          <c:smooth val="0"/>
        </c:ser>
        <c:ser>
          <c:idx val="0"/>
          <c:order val="1"/>
          <c:tx>
            <c:strRef>
              <c:f>Feuil1!$D$12</c:f>
              <c:strCache>
                <c:ptCount val="1"/>
                <c:pt idx="0">
                  <c:v>32363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Feuil1!$D$14:$D$20</c:f>
              <c:numCache/>
            </c:numRef>
          </c:val>
          <c:smooth val="0"/>
        </c:ser>
        <c:ser>
          <c:idx val="2"/>
          <c:order val="2"/>
          <c:tx>
            <c:strRef>
              <c:f>Feuil1!$E$12</c:f>
              <c:strCache>
                <c:ptCount val="1"/>
                <c:pt idx="0">
                  <c:v>54105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Feuil1!$E$14:$E$20</c:f>
              <c:numCache/>
            </c:numRef>
          </c:val>
          <c:smooth val="0"/>
        </c:ser>
        <c:ser>
          <c:idx val="3"/>
          <c:order val="3"/>
          <c:tx>
            <c:strRef>
              <c:f>Feuil1!$F$12</c:f>
              <c:strCache>
                <c:ptCount val="1"/>
                <c:pt idx="0">
                  <c:v>43947-X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Feuil1!$F$14:$F$20</c:f>
              <c:numCache/>
            </c:numRef>
          </c:val>
          <c:smooth val="0"/>
        </c:ser>
        <c:ser>
          <c:idx val="4"/>
          <c:order val="4"/>
          <c:tx>
            <c:strRef>
              <c:f>Feuil1!$G$12</c:f>
              <c:strCache>
                <c:ptCount val="1"/>
                <c:pt idx="0">
                  <c:v>36086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Feuil1!$B$14:$B$20</c:f>
              <c:numCache/>
            </c:numRef>
          </c:cat>
          <c:val>
            <c:numRef>
              <c:f>Feuil1!$G$14:$G$20</c:f>
              <c:numCache/>
            </c:numRef>
          </c:val>
          <c:smooth val="0"/>
        </c:ser>
        <c:ser>
          <c:idx val="5"/>
          <c:order val="5"/>
          <c:tx>
            <c:strRef>
              <c:f>Feuil1!$H$12</c:f>
              <c:strCache>
                <c:ptCount val="1"/>
                <c:pt idx="0">
                  <c:v>38739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Feuil1!$B$14:$B$20</c:f>
              <c:numCache/>
            </c:numRef>
          </c:cat>
          <c:val>
            <c:numRef>
              <c:f>Feuil1!$H$14:$H$20</c:f>
              <c:numCache/>
            </c:numRef>
          </c:val>
          <c:smooth val="0"/>
        </c:ser>
        <c:ser>
          <c:idx val="6"/>
          <c:order val="6"/>
          <c:tx>
            <c:strRef>
              <c:f>Feuil1!$I$12</c:f>
              <c:strCache>
                <c:ptCount val="1"/>
                <c:pt idx="0">
                  <c:v>36649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Feuil1!$B$14:$B$20</c:f>
              <c:numCache/>
            </c:numRef>
          </c:cat>
          <c:val>
            <c:numRef>
              <c:f>Feuil1!$I$14:$I$20</c:f>
              <c:numCache/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6228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3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8"/>
          <c:w val="0.749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Feuil1!$U$34</c:f>
              <c:strCache>
                <c:ptCount val="1"/>
                <c:pt idx="0">
                  <c:v>33221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Feuil1!$U$36:$U$42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Feuil1!$V$34</c:f>
              <c:strCache>
                <c:ptCount val="1"/>
                <c:pt idx="0">
                  <c:v>36134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Feuil1!$V$36:$V$42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Feuil1!$W$34</c:f>
              <c:strCache>
                <c:ptCount val="1"/>
                <c:pt idx="0">
                  <c:v>36650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Feuil1!$W$36:$W$42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Feuil1!$X$34</c:f>
              <c:strCache>
                <c:ptCount val="1"/>
                <c:pt idx="0">
                  <c:v>38422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Feuil1!$X$36:$X$42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Feuil1!$Y$34</c:f>
              <c:strCache>
                <c:ptCount val="1"/>
                <c:pt idx="0">
                  <c:v>39529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Feuil1!$Y$36:$Y$42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Feuil1!$Z$34</c:f>
              <c:strCache>
                <c:ptCount val="1"/>
                <c:pt idx="0">
                  <c:v>40666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Feuil1!$Z$36:$Z$42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Feuil1!$AA$34</c:f>
              <c:strCache>
                <c:ptCount val="1"/>
                <c:pt idx="0">
                  <c:v>41291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Feuil1!$AA$36:$AA$42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Feuil1!$AB$34</c:f>
              <c:strCache>
                <c:ptCount val="1"/>
                <c:pt idx="0">
                  <c:v>41924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Feuil1!$AB$36:$AB$42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Feuil1!$AC$34</c:f>
              <c:strCache>
                <c:ptCount val="1"/>
                <c:pt idx="0">
                  <c:v>43755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Feuil1!$AC$36:$AC$42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Feuil1!$AD$34</c:f>
              <c:strCache>
                <c:ptCount val="1"/>
                <c:pt idx="0">
                  <c:v>45439-X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Feuil1!$AD$36:$AD$42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Feuil1!$AE$34</c:f>
              <c:strCache>
                <c:ptCount val="1"/>
                <c:pt idx="0">
                  <c:v>47115-X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Feuil1!$AE$36:$AE$42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Feuil1!$AF$34</c:f>
              <c:strCache>
                <c:ptCount val="1"/>
                <c:pt idx="0">
                  <c:v>47699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Feuil1!$AF$36:$AF$42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Feuil1!$AG$34</c:f>
              <c:strCache>
                <c:ptCount val="1"/>
                <c:pt idx="0">
                  <c:v>48000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Feuil1!$AG$36:$AG$42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Feuil1!$AH$34</c:f>
              <c:strCache>
                <c:ptCount val="1"/>
                <c:pt idx="0">
                  <c:v>48030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Feuil1!$T$36:$T$42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Feuil1!$AH$36:$AH$42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083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20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Ph1 ANT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075"/>
          <c:w val="0.74825"/>
          <c:h val="0.8635"/>
        </c:manualLayout>
      </c:layout>
      <c:lineChart>
        <c:grouping val="standard"/>
        <c:varyColors val="0"/>
        <c:ser>
          <c:idx val="3"/>
          <c:order val="0"/>
          <c:tx>
            <c:strRef>
              <c:f>Feuil1!$C$34</c:f>
              <c:strCache>
                <c:ptCount val="1"/>
                <c:pt idx="0">
                  <c:v>25941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Feuil1!$C$36:$C$42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Feuil1!$D$34</c:f>
              <c:strCache>
                <c:ptCount val="1"/>
                <c:pt idx="0">
                  <c:v>33499-X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Feuil1!$D$36:$D$42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Feuil1!$E$34</c:f>
              <c:strCache>
                <c:ptCount val="1"/>
                <c:pt idx="0">
                  <c:v>35058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Feuil1!$E$36:$E$42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Feuil1!$F$34</c:f>
              <c:strCache>
                <c:ptCount val="1"/>
                <c:pt idx="0">
                  <c:v>35916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Feuil1!$F$36:$F$42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Feuil1!$G$34</c:f>
              <c:strCache>
                <c:ptCount val="1"/>
                <c:pt idx="0">
                  <c:v>38566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Feuil1!$G$36:$G$42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Feuil1!$H$34</c:f>
              <c:strCache>
                <c:ptCount val="1"/>
                <c:pt idx="0">
                  <c:v>38838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Feuil1!$H$36:$H$42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Feuil1!$I$34</c:f>
              <c:strCache>
                <c:ptCount val="1"/>
                <c:pt idx="0">
                  <c:v>41454-c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Feuil1!$I$36:$I$42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Feuil1!$J$34</c:f>
              <c:strCache>
                <c:ptCount val="1"/>
                <c:pt idx="0">
                  <c:v>43576-X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Feuil1!$J$36:$J$42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Feuil1!$K$34</c:f>
              <c:strCache>
                <c:ptCount val="1"/>
                <c:pt idx="0">
                  <c:v>45381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Feuil1!$K$36:$K$42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Feuil1!$L$34</c:f>
              <c:strCache>
                <c:ptCount val="1"/>
                <c:pt idx="0">
                  <c:v>47732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Feuil1!$L$36:$L$42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Feuil1!$M$34</c:f>
              <c:strCache>
                <c:ptCount val="1"/>
                <c:pt idx="0">
                  <c:v>52793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Feuil1!$M$36:$M$42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Feuil1!$N$34</c:f>
              <c:strCache>
                <c:ptCount val="1"/>
                <c:pt idx="0">
                  <c:v>57120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Feuil1!$N$36:$N$42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Feuil1!$O$34</c:f>
              <c:strCache>
                <c:ptCount val="1"/>
                <c:pt idx="0">
                  <c:v>58010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Feuil1!$O$36:$O$42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Feuil1!$P$34</c:f>
              <c:strCache>
                <c:ptCount val="1"/>
                <c:pt idx="0">
                  <c:v>58161-X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Feuil1!$P$36:$P$42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Feuil1!$Q$34</c:f>
              <c:strCache>
                <c:ptCount val="1"/>
                <c:pt idx="0">
                  <c:v>98378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Feuil1!$B$36:$B$42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Feuil1!$Q$36:$Q$42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6631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21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0</xdr:rowOff>
    </xdr:from>
    <xdr:to>
      <xdr:col>18</xdr:col>
      <xdr:colOff>104775</xdr:colOff>
      <xdr:row>21</xdr:row>
      <xdr:rowOff>0</xdr:rowOff>
    </xdr:to>
    <xdr:graphicFrame>
      <xdr:nvGraphicFramePr>
        <xdr:cNvPr id="1" name="Chart 7"/>
        <xdr:cNvGraphicFramePr/>
      </xdr:nvGraphicFramePr>
      <xdr:xfrm>
        <a:off x="518160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342900</xdr:colOff>
      <xdr:row>43</xdr:row>
      <xdr:rowOff>76200</xdr:rowOff>
    </xdr:from>
    <xdr:to>
      <xdr:col>25</xdr:col>
      <xdr:colOff>28575</xdr:colOff>
      <xdr:row>65</xdr:row>
      <xdr:rowOff>123825</xdr:rowOff>
    </xdr:to>
    <xdr:graphicFrame>
      <xdr:nvGraphicFramePr>
        <xdr:cNvPr id="2" name="Chart 9"/>
        <xdr:cNvGraphicFramePr/>
      </xdr:nvGraphicFramePr>
      <xdr:xfrm>
        <a:off x="8667750" y="7038975"/>
        <a:ext cx="51149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43</xdr:row>
      <xdr:rowOff>85725</xdr:rowOff>
    </xdr:from>
    <xdr:to>
      <xdr:col>12</xdr:col>
      <xdr:colOff>247650</xdr:colOff>
      <xdr:row>65</xdr:row>
      <xdr:rowOff>47625</xdr:rowOff>
    </xdr:to>
    <xdr:graphicFrame>
      <xdr:nvGraphicFramePr>
        <xdr:cNvPr id="3" name="Chart 12"/>
        <xdr:cNvGraphicFramePr/>
      </xdr:nvGraphicFramePr>
      <xdr:xfrm>
        <a:off x="1285875" y="7048500"/>
        <a:ext cx="565785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tabSelected="1" workbookViewId="0" topLeftCell="A1">
      <selection activeCell="U13" sqref="U13"/>
    </sheetView>
  </sheetViews>
  <sheetFormatPr defaultColWidth="10.875" defaultRowHeight="12.75" customHeight="1"/>
  <cols>
    <col min="1" max="5" width="7.125" style="0" customWidth="1"/>
    <col min="6" max="6" width="9.50390625" style="0" customWidth="1"/>
    <col min="7" max="16384" width="7.125" style="0" customWidth="1"/>
  </cols>
  <sheetData>
    <row r="1" spans="1:6" ht="12.75" customHeight="1">
      <c r="A1" t="s">
        <v>2</v>
      </c>
      <c r="C1" s="6" t="s">
        <v>12</v>
      </c>
      <c r="D1" s="6"/>
      <c r="E1" s="10" t="s">
        <v>6</v>
      </c>
      <c r="F1" s="10" t="s">
        <v>6</v>
      </c>
    </row>
    <row r="2" spans="1:10" ht="12.75" customHeight="1">
      <c r="A2" s="1"/>
      <c r="B2" s="1"/>
      <c r="C2" s="8">
        <v>25997</v>
      </c>
      <c r="D2" s="8">
        <v>32363</v>
      </c>
      <c r="E2" s="8">
        <v>54105</v>
      </c>
      <c r="F2" s="8" t="s">
        <v>5</v>
      </c>
      <c r="G2" s="4">
        <v>36086</v>
      </c>
      <c r="H2" s="4">
        <v>38739</v>
      </c>
      <c r="I2" s="4">
        <v>36649</v>
      </c>
      <c r="J2" s="4"/>
    </row>
    <row r="3" spans="2:9" ht="12.75" customHeight="1">
      <c r="B3">
        <v>7</v>
      </c>
      <c r="E3">
        <v>49.2</v>
      </c>
      <c r="F3">
        <v>47.4</v>
      </c>
      <c r="I3">
        <v>50.8</v>
      </c>
    </row>
    <row r="4" spans="2:9" ht="12.75" customHeight="1">
      <c r="B4">
        <v>1</v>
      </c>
      <c r="C4">
        <v>78</v>
      </c>
      <c r="E4">
        <v>74</v>
      </c>
      <c r="F4">
        <v>81.5</v>
      </c>
      <c r="I4">
        <v>79.5</v>
      </c>
    </row>
    <row r="5" spans="2:9" ht="12.75" customHeight="1">
      <c r="B5">
        <v>3</v>
      </c>
      <c r="C5">
        <v>26.5</v>
      </c>
      <c r="D5">
        <v>25</v>
      </c>
      <c r="E5">
        <v>22.7</v>
      </c>
      <c r="F5">
        <v>23.7</v>
      </c>
      <c r="G5">
        <v>27</v>
      </c>
      <c r="H5">
        <v>25.5</v>
      </c>
      <c r="I5">
        <v>27.1</v>
      </c>
    </row>
    <row r="6" spans="2:9" ht="12.75" customHeight="1">
      <c r="B6">
        <v>4</v>
      </c>
      <c r="E6">
        <v>38</v>
      </c>
      <c r="F6">
        <v>40</v>
      </c>
      <c r="G6">
        <v>44.5</v>
      </c>
      <c r="I6">
        <v>45.5</v>
      </c>
    </row>
    <row r="7" spans="2:9" ht="12.75" customHeight="1">
      <c r="B7">
        <v>5</v>
      </c>
      <c r="E7">
        <v>31</v>
      </c>
      <c r="F7">
        <v>31.5</v>
      </c>
      <c r="G7">
        <v>31</v>
      </c>
      <c r="I7">
        <v>31</v>
      </c>
    </row>
    <row r="8" spans="2:9" ht="12.75" customHeight="1">
      <c r="B8">
        <v>6</v>
      </c>
      <c r="H8">
        <v>36</v>
      </c>
      <c r="I8">
        <v>37</v>
      </c>
    </row>
    <row r="9" spans="2:9" ht="12.75" customHeight="1">
      <c r="B9">
        <v>14</v>
      </c>
      <c r="C9">
        <v>30</v>
      </c>
      <c r="D9">
        <v>33</v>
      </c>
      <c r="E9">
        <v>32</v>
      </c>
      <c r="F9">
        <v>35</v>
      </c>
      <c r="H9">
        <v>36</v>
      </c>
      <c r="I9">
        <v>37</v>
      </c>
    </row>
    <row r="10" spans="2:9" ht="12.75" customHeight="1">
      <c r="B10">
        <v>10</v>
      </c>
      <c r="D10" s="3"/>
      <c r="E10">
        <v>61</v>
      </c>
      <c r="F10">
        <v>66.5</v>
      </c>
      <c r="H10">
        <v>63</v>
      </c>
      <c r="I10">
        <v>62</v>
      </c>
    </row>
    <row r="11" spans="2:9" ht="12.75" customHeight="1">
      <c r="B11">
        <v>12</v>
      </c>
      <c r="D11" s="3"/>
      <c r="E11">
        <v>11.9</v>
      </c>
      <c r="F11">
        <v>15.3</v>
      </c>
      <c r="H11">
        <v>11</v>
      </c>
      <c r="I11">
        <v>9</v>
      </c>
    </row>
    <row r="12" spans="1:10" ht="12.75" customHeight="1">
      <c r="A12" t="s">
        <v>0</v>
      </c>
      <c r="C12" s="2">
        <f aca="true" t="shared" si="0" ref="C12:I12">C2</f>
        <v>25997</v>
      </c>
      <c r="D12" s="2">
        <f t="shared" si="0"/>
        <v>32363</v>
      </c>
      <c r="E12" s="2">
        <f>E2</f>
        <v>54105</v>
      </c>
      <c r="F12" s="2" t="str">
        <f>F2</f>
        <v>43947-X</v>
      </c>
      <c r="G12" s="2">
        <f t="shared" si="0"/>
        <v>36086</v>
      </c>
      <c r="H12" s="2">
        <f t="shared" si="0"/>
        <v>38739</v>
      </c>
      <c r="I12" s="12">
        <f t="shared" si="0"/>
        <v>36649</v>
      </c>
      <c r="J12" s="2"/>
    </row>
    <row r="13" spans="1:10" ht="12.75" customHeight="1">
      <c r="A13" s="3">
        <v>1.682</v>
      </c>
      <c r="B13">
        <v>7</v>
      </c>
      <c r="C13" s="3"/>
      <c r="D13" s="3"/>
      <c r="E13" s="3">
        <f aca="true" t="shared" si="1" ref="E13:F17">LOG10(E3)-$A13</f>
        <v>0.009965102767360401</v>
      </c>
      <c r="F13" s="3">
        <f t="shared" si="1"/>
        <v>-0.006221658325914925</v>
      </c>
      <c r="G13" s="3"/>
      <c r="H13" s="3"/>
      <c r="I13" s="13">
        <f>LOG10(I3)-$A13</f>
        <v>0.02386371228391937</v>
      </c>
      <c r="J13" s="3"/>
    </row>
    <row r="14" spans="1:10" ht="12.75" customHeight="1">
      <c r="A14" s="3">
        <v>1.884</v>
      </c>
      <c r="B14">
        <v>1</v>
      </c>
      <c r="C14" s="3">
        <f>LOG10(C4)-$A14</f>
        <v>0.008094602690480457</v>
      </c>
      <c r="D14" s="3"/>
      <c r="E14" s="3">
        <f t="shared" si="1"/>
        <v>-0.01476828026902366</v>
      </c>
      <c r="F14" s="3">
        <f t="shared" si="1"/>
        <v>0.027157608739976746</v>
      </c>
      <c r="G14" s="3"/>
      <c r="H14" s="3"/>
      <c r="I14" s="13">
        <f>LOG10(I4)-$A14</f>
        <v>0.016367128656470387</v>
      </c>
      <c r="J14" s="3"/>
    </row>
    <row r="15" spans="1:10" ht="12.75" customHeight="1">
      <c r="A15" s="3">
        <v>1.39</v>
      </c>
      <c r="B15">
        <v>3</v>
      </c>
      <c r="C15" s="3">
        <f>LOG10(C5)-$A15</f>
        <v>0.033245873936808</v>
      </c>
      <c r="D15" s="3">
        <f>LOG10(D5)-$A15</f>
        <v>0.007940008672037813</v>
      </c>
      <c r="E15" s="3">
        <f t="shared" si="1"/>
        <v>-0.03397414280687716</v>
      </c>
      <c r="F15" s="3">
        <f t="shared" si="1"/>
        <v>-0.015251653989896141</v>
      </c>
      <c r="G15" s="3">
        <f>LOG10(G5)-$A15</f>
        <v>0.04136376415898746</v>
      </c>
      <c r="H15" s="3">
        <f>LOG10(H5)-$A15</f>
        <v>0.01654018043395533</v>
      </c>
      <c r="I15" s="13">
        <f>LOG10(I5)-$A15</f>
        <v>0.04296929087440593</v>
      </c>
      <c r="J15" s="3"/>
    </row>
    <row r="16" spans="1:10" ht="12.75" customHeight="1">
      <c r="A16" s="3">
        <v>1.614</v>
      </c>
      <c r="B16">
        <v>4</v>
      </c>
      <c r="C16" s="3"/>
      <c r="D16" s="3"/>
      <c r="E16" s="3">
        <f t="shared" si="1"/>
        <v>-0.034216403383189986</v>
      </c>
      <c r="F16" s="3">
        <f t="shared" si="1"/>
        <v>-0.011940008672037816</v>
      </c>
      <c r="G16" s="3">
        <f>LOG10(G6)-$A16</f>
        <v>0.034360010980931444</v>
      </c>
      <c r="H16" s="3"/>
      <c r="I16" s="13">
        <f>LOG10(I6)-$A16</f>
        <v>0.04401139665711229</v>
      </c>
      <c r="J16" s="3"/>
    </row>
    <row r="17" spans="1:10" ht="12.75" customHeight="1">
      <c r="A17" s="3">
        <v>1.489</v>
      </c>
      <c r="B17">
        <v>5</v>
      </c>
      <c r="C17" s="3"/>
      <c r="D17" s="3"/>
      <c r="E17" s="3">
        <f t="shared" si="1"/>
        <v>0.002361693834272538</v>
      </c>
      <c r="F17" s="3">
        <f t="shared" si="1"/>
        <v>0.009310553789600329</v>
      </c>
      <c r="G17" s="3">
        <f>LOG10(G7)-$A17</f>
        <v>0.002361693834272538</v>
      </c>
      <c r="H17" s="3"/>
      <c r="I17" s="13">
        <f>LOG10(I7)-$A17</f>
        <v>0.002361693834272538</v>
      </c>
      <c r="J17" s="3"/>
    </row>
    <row r="18" spans="1:10" ht="12.75" customHeight="1">
      <c r="A18" s="3">
        <v>1.564</v>
      </c>
      <c r="B18">
        <v>6</v>
      </c>
      <c r="C18" s="3"/>
      <c r="D18" s="3"/>
      <c r="E18" s="3"/>
      <c r="F18" s="3"/>
      <c r="H18" s="3"/>
      <c r="I18" s="13"/>
      <c r="J18" s="3"/>
    </row>
    <row r="19" spans="1:10" ht="12.75" customHeight="1">
      <c r="A19" s="3">
        <v>1.551</v>
      </c>
      <c r="B19">
        <v>14</v>
      </c>
      <c r="C19" s="3">
        <f>LOG10(C9)-$A19</f>
        <v>-0.07387874528033755</v>
      </c>
      <c r="D19" s="3">
        <f>LOG10(D9)-$A19</f>
        <v>-0.032486060122112415</v>
      </c>
      <c r="E19" s="3">
        <f>LOG10(E9)-$A19</f>
        <v>-0.04585002168009389</v>
      </c>
      <c r="F19" s="3">
        <f>LOG10(F9)-$A19</f>
        <v>-0.006931955649724264</v>
      </c>
      <c r="H19" s="3">
        <f aca="true" t="shared" si="2" ref="H19:I21">LOG10(H9)-$A19</f>
        <v>0.0053025007672873326</v>
      </c>
      <c r="I19" s="13">
        <f t="shared" si="2"/>
        <v>0.01720172406699505</v>
      </c>
      <c r="J19" s="3"/>
    </row>
    <row r="20" spans="1:10" ht="12.75" customHeight="1">
      <c r="A20" s="3">
        <v>1.767</v>
      </c>
      <c r="B20">
        <v>10</v>
      </c>
      <c r="D20" s="3"/>
      <c r="E20" s="3">
        <f>LOG10(E10)-$A20</f>
        <v>0.018329835010767237</v>
      </c>
      <c r="F20" s="3">
        <f>LOG10(F10)-$A20</f>
        <v>0.05582164530310463</v>
      </c>
      <c r="H20" s="3">
        <f t="shared" si="2"/>
        <v>0.03234054945358178</v>
      </c>
      <c r="I20" s="13">
        <f t="shared" si="2"/>
        <v>0.02539168949825399</v>
      </c>
      <c r="J20" s="3"/>
    </row>
    <row r="21" spans="1:10" ht="12.75" customHeight="1">
      <c r="A21" s="3">
        <v>1.014</v>
      </c>
      <c r="B21">
        <v>12</v>
      </c>
      <c r="D21" s="3"/>
      <c r="E21" s="3">
        <f>LOG10(E11)-$A21</f>
        <v>0.0615469613925308</v>
      </c>
      <c r="F21" s="3">
        <f>LOG10(F11)-$A21</f>
        <v>0.17069143081759885</v>
      </c>
      <c r="H21" s="3">
        <f t="shared" si="2"/>
        <v>0.027392685158225127</v>
      </c>
      <c r="I21" s="13">
        <f t="shared" si="2"/>
        <v>-0.05975749056067514</v>
      </c>
      <c r="J21" s="3"/>
    </row>
    <row r="22" ht="12.75" customHeight="1">
      <c r="A22" s="3"/>
    </row>
    <row r="23" spans="3:15" s="7" customFormat="1" ht="12.75" customHeight="1"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34" ht="12.75" customHeight="1">
      <c r="A24" s="7" t="s">
        <v>10</v>
      </c>
      <c r="C24" s="4">
        <v>25941</v>
      </c>
      <c r="D24" s="8" t="s">
        <v>1</v>
      </c>
      <c r="E24" s="4">
        <v>35058</v>
      </c>
      <c r="F24" s="8">
        <v>35916</v>
      </c>
      <c r="G24" s="8">
        <v>38566</v>
      </c>
      <c r="H24" s="9">
        <v>38838</v>
      </c>
      <c r="I24" s="8" t="s">
        <v>3</v>
      </c>
      <c r="J24" s="8" t="s">
        <v>4</v>
      </c>
      <c r="K24" s="4">
        <v>45381</v>
      </c>
      <c r="L24" s="8">
        <v>47732</v>
      </c>
      <c r="M24" s="8">
        <v>52793</v>
      </c>
      <c r="N24" s="8">
        <v>57120</v>
      </c>
      <c r="O24" s="8">
        <v>58010</v>
      </c>
      <c r="P24" s="8" t="s">
        <v>7</v>
      </c>
      <c r="Q24" s="8">
        <v>98378</v>
      </c>
      <c r="R24" s="4"/>
      <c r="S24" s="7" t="s">
        <v>11</v>
      </c>
      <c r="U24" s="8">
        <v>33221</v>
      </c>
      <c r="V24" s="8">
        <v>36134</v>
      </c>
      <c r="W24" s="8">
        <v>36650</v>
      </c>
      <c r="X24" s="4">
        <v>38422</v>
      </c>
      <c r="Y24" s="8">
        <v>39529</v>
      </c>
      <c r="Z24" s="8">
        <v>40666</v>
      </c>
      <c r="AA24" s="8">
        <v>41291</v>
      </c>
      <c r="AB24" s="8">
        <v>41924</v>
      </c>
      <c r="AC24" s="8">
        <v>43755</v>
      </c>
      <c r="AD24" s="8" t="s">
        <v>8</v>
      </c>
      <c r="AE24" s="8" t="s">
        <v>9</v>
      </c>
      <c r="AF24" s="8">
        <v>47699</v>
      </c>
      <c r="AG24" s="8">
        <v>48000</v>
      </c>
      <c r="AH24" s="8">
        <v>48030</v>
      </c>
    </row>
    <row r="25" spans="2:34" ht="12.75" customHeight="1">
      <c r="B25">
        <v>7</v>
      </c>
      <c r="C25">
        <v>49.2</v>
      </c>
      <c r="D25">
        <v>56.35</v>
      </c>
      <c r="E25">
        <v>47.5</v>
      </c>
      <c r="F25">
        <v>51.4</v>
      </c>
      <c r="H25">
        <v>49</v>
      </c>
      <c r="I25">
        <v>59.5</v>
      </c>
      <c r="J25">
        <v>50.9</v>
      </c>
      <c r="K25">
        <v>53.6</v>
      </c>
      <c r="L25">
        <v>57.5</v>
      </c>
      <c r="M25">
        <v>53.5</v>
      </c>
      <c r="N25" s="5">
        <v>49.9</v>
      </c>
      <c r="O25">
        <v>51.3</v>
      </c>
      <c r="P25">
        <v>49.1</v>
      </c>
      <c r="Q25">
        <v>47.7</v>
      </c>
      <c r="T25">
        <v>7</v>
      </c>
      <c r="V25">
        <v>43.3</v>
      </c>
      <c r="W25">
        <v>58.7</v>
      </c>
      <c r="X25">
        <v>50.6</v>
      </c>
      <c r="Y25">
        <v>49.2</v>
      </c>
      <c r="Z25">
        <v>53.4</v>
      </c>
      <c r="AA25">
        <v>53.6</v>
      </c>
      <c r="AD25" s="11">
        <v>49.56666666666666</v>
      </c>
      <c r="AE25">
        <v>48.8</v>
      </c>
      <c r="AF25">
        <v>56.5</v>
      </c>
      <c r="AG25">
        <v>45.5</v>
      </c>
      <c r="AH25">
        <v>49.8</v>
      </c>
    </row>
    <row r="26" spans="1:34" ht="12.75" customHeight="1">
      <c r="A26" s="1"/>
      <c r="B26">
        <v>1</v>
      </c>
      <c r="C26">
        <v>81.5</v>
      </c>
      <c r="D26">
        <v>83.5</v>
      </c>
      <c r="E26">
        <v>79</v>
      </c>
      <c r="F26">
        <v>83</v>
      </c>
      <c r="G26">
        <v>83</v>
      </c>
      <c r="H26">
        <v>83</v>
      </c>
      <c r="I26">
        <v>83</v>
      </c>
      <c r="J26">
        <v>82.5</v>
      </c>
      <c r="K26">
        <v>84</v>
      </c>
      <c r="L26">
        <v>90</v>
      </c>
      <c r="M26">
        <v>86</v>
      </c>
      <c r="N26">
        <v>79</v>
      </c>
      <c r="O26">
        <v>88</v>
      </c>
      <c r="P26">
        <v>84</v>
      </c>
      <c r="Q26">
        <v>85</v>
      </c>
      <c r="T26">
        <v>1</v>
      </c>
      <c r="U26">
        <v>79</v>
      </c>
      <c r="V26">
        <v>81.5</v>
      </c>
      <c r="W26">
        <v>80.5</v>
      </c>
      <c r="X26">
        <v>81</v>
      </c>
      <c r="Y26">
        <v>82</v>
      </c>
      <c r="Z26">
        <v>82</v>
      </c>
      <c r="AA26">
        <v>82</v>
      </c>
      <c r="AB26">
        <v>81</v>
      </c>
      <c r="AC26">
        <v>80.5</v>
      </c>
      <c r="AD26" s="11">
        <v>77.33333333333333</v>
      </c>
      <c r="AE26">
        <v>79.5</v>
      </c>
      <c r="AF26">
        <v>84</v>
      </c>
      <c r="AG26">
        <v>74</v>
      </c>
      <c r="AH26">
        <v>81</v>
      </c>
    </row>
    <row r="27" spans="2:34" ht="12.75" customHeight="1">
      <c r="B27">
        <v>3</v>
      </c>
      <c r="C27">
        <v>25.9</v>
      </c>
      <c r="D27">
        <v>25.95</v>
      </c>
      <c r="E27">
        <v>24.7</v>
      </c>
      <c r="F27">
        <v>25.6</v>
      </c>
      <c r="G27">
        <v>25.3</v>
      </c>
      <c r="H27">
        <v>25.9</v>
      </c>
      <c r="I27">
        <v>26.8</v>
      </c>
      <c r="J27">
        <v>25.95</v>
      </c>
      <c r="K27">
        <v>26</v>
      </c>
      <c r="L27">
        <v>26.1</v>
      </c>
      <c r="M27">
        <v>26.7</v>
      </c>
      <c r="N27">
        <v>25.1</v>
      </c>
      <c r="O27">
        <v>27.1</v>
      </c>
      <c r="P27">
        <v>26.35</v>
      </c>
      <c r="Q27">
        <v>27.8</v>
      </c>
      <c r="T27">
        <v>3</v>
      </c>
      <c r="U27">
        <v>24.9</v>
      </c>
      <c r="V27">
        <v>26.6</v>
      </c>
      <c r="W27">
        <v>27.8</v>
      </c>
      <c r="X27">
        <v>26.8</v>
      </c>
      <c r="Y27">
        <v>27.2</v>
      </c>
      <c r="Z27">
        <v>27.7</v>
      </c>
      <c r="AA27">
        <v>27.9</v>
      </c>
      <c r="AB27">
        <v>26.5</v>
      </c>
      <c r="AC27">
        <v>29.5</v>
      </c>
      <c r="AD27" s="11">
        <v>25.3</v>
      </c>
      <c r="AE27">
        <v>25.45</v>
      </c>
      <c r="AF27">
        <v>28.8</v>
      </c>
      <c r="AG27">
        <v>28.5</v>
      </c>
      <c r="AH27">
        <v>26.8</v>
      </c>
    </row>
    <row r="28" spans="2:34" ht="12.75" customHeight="1">
      <c r="B28">
        <v>4</v>
      </c>
      <c r="C28">
        <v>43</v>
      </c>
      <c r="D28">
        <v>46.25</v>
      </c>
      <c r="E28">
        <v>42</v>
      </c>
      <c r="F28">
        <v>44.5</v>
      </c>
      <c r="G28">
        <v>44</v>
      </c>
      <c r="H28">
        <v>44</v>
      </c>
      <c r="I28">
        <v>42</v>
      </c>
      <c r="J28">
        <v>42.5</v>
      </c>
      <c r="K28">
        <v>43</v>
      </c>
      <c r="L28">
        <v>46</v>
      </c>
      <c r="M28">
        <v>46</v>
      </c>
      <c r="N28" s="5">
        <v>39</v>
      </c>
      <c r="O28">
        <v>49</v>
      </c>
      <c r="P28">
        <v>42</v>
      </c>
      <c r="Q28">
        <v>37</v>
      </c>
      <c r="T28">
        <v>4</v>
      </c>
      <c r="U28">
        <v>41.5</v>
      </c>
      <c r="V28">
        <v>46</v>
      </c>
      <c r="W28">
        <v>43</v>
      </c>
      <c r="X28">
        <v>44.5</v>
      </c>
      <c r="Y28">
        <v>44</v>
      </c>
      <c r="Z28">
        <v>44.5</v>
      </c>
      <c r="AA28">
        <v>42.5</v>
      </c>
      <c r="AC28">
        <v>43</v>
      </c>
      <c r="AD28" s="11">
        <v>40.666666666666664</v>
      </c>
      <c r="AE28">
        <v>42</v>
      </c>
      <c r="AF28">
        <v>46</v>
      </c>
      <c r="AG28">
        <v>44</v>
      </c>
      <c r="AH28">
        <v>44</v>
      </c>
    </row>
    <row r="29" spans="2:34" ht="12.75" customHeight="1">
      <c r="B29">
        <v>5</v>
      </c>
      <c r="C29">
        <v>32</v>
      </c>
      <c r="D29">
        <v>33.75</v>
      </c>
      <c r="E29">
        <v>30.5</v>
      </c>
      <c r="F29">
        <v>32</v>
      </c>
      <c r="G29">
        <v>32</v>
      </c>
      <c r="H29">
        <v>35</v>
      </c>
      <c r="I29">
        <v>33</v>
      </c>
      <c r="J29">
        <v>33.5</v>
      </c>
      <c r="K29">
        <v>32</v>
      </c>
      <c r="L29">
        <v>32</v>
      </c>
      <c r="M29">
        <v>32</v>
      </c>
      <c r="N29">
        <v>31</v>
      </c>
      <c r="O29">
        <v>33</v>
      </c>
      <c r="P29">
        <v>34.5</v>
      </c>
      <c r="Q29">
        <v>30</v>
      </c>
      <c r="T29">
        <v>5</v>
      </c>
      <c r="U29">
        <v>31</v>
      </c>
      <c r="V29">
        <v>33.5</v>
      </c>
      <c r="W29">
        <v>32</v>
      </c>
      <c r="X29">
        <v>34</v>
      </c>
      <c r="Y29">
        <v>33.5</v>
      </c>
      <c r="Z29">
        <v>34.5</v>
      </c>
      <c r="AA29">
        <v>31</v>
      </c>
      <c r="AB29">
        <v>37</v>
      </c>
      <c r="AC29">
        <v>35</v>
      </c>
      <c r="AD29" s="11">
        <v>32</v>
      </c>
      <c r="AE29">
        <v>31.5</v>
      </c>
      <c r="AF29">
        <v>36</v>
      </c>
      <c r="AG29">
        <v>34</v>
      </c>
      <c r="AH29">
        <v>31</v>
      </c>
    </row>
    <row r="30" spans="2:34" ht="12.75" customHeight="1">
      <c r="B30">
        <v>6</v>
      </c>
      <c r="I30">
        <v>37</v>
      </c>
      <c r="J30">
        <v>36.5</v>
      </c>
      <c r="T30">
        <v>6</v>
      </c>
      <c r="Z30">
        <v>38.5</v>
      </c>
      <c r="AA30">
        <v>37.5</v>
      </c>
      <c r="AB30">
        <v>36.5</v>
      </c>
      <c r="AC30">
        <v>37</v>
      </c>
      <c r="AD30" s="11"/>
      <c r="AH30">
        <v>38</v>
      </c>
    </row>
    <row r="31" spans="2:34" ht="12.75" customHeight="1">
      <c r="B31">
        <v>14</v>
      </c>
      <c r="C31">
        <v>35.5</v>
      </c>
      <c r="D31">
        <v>37.75</v>
      </c>
      <c r="E31">
        <v>35.5</v>
      </c>
      <c r="F31">
        <v>35</v>
      </c>
      <c r="G31">
        <v>36</v>
      </c>
      <c r="H31">
        <v>37</v>
      </c>
      <c r="I31">
        <v>37</v>
      </c>
      <c r="J31">
        <v>36.5</v>
      </c>
      <c r="K31">
        <v>37</v>
      </c>
      <c r="L31">
        <v>38</v>
      </c>
      <c r="M31">
        <v>38</v>
      </c>
      <c r="N31">
        <v>37</v>
      </c>
      <c r="O31">
        <v>38</v>
      </c>
      <c r="P31">
        <v>37</v>
      </c>
      <c r="Q31">
        <v>33</v>
      </c>
      <c r="T31">
        <v>14</v>
      </c>
      <c r="U31">
        <v>36</v>
      </c>
      <c r="V31">
        <v>39</v>
      </c>
      <c r="X31">
        <v>38</v>
      </c>
      <c r="Y31">
        <v>38</v>
      </c>
      <c r="Z31">
        <v>38.5</v>
      </c>
      <c r="AA31">
        <v>37.5</v>
      </c>
      <c r="AB31">
        <v>36.5</v>
      </c>
      <c r="AC31">
        <v>37</v>
      </c>
      <c r="AD31" s="11">
        <v>35</v>
      </c>
      <c r="AE31">
        <v>34.75</v>
      </c>
      <c r="AF31">
        <v>36</v>
      </c>
      <c r="AG31">
        <v>36</v>
      </c>
      <c r="AH31">
        <v>38</v>
      </c>
    </row>
    <row r="32" spans="2:34" ht="12.75" customHeight="1">
      <c r="B32">
        <v>10</v>
      </c>
      <c r="C32">
        <v>63</v>
      </c>
      <c r="D32">
        <v>66</v>
      </c>
      <c r="E32">
        <v>60</v>
      </c>
      <c r="F32">
        <v>65</v>
      </c>
      <c r="G32">
        <v>66</v>
      </c>
      <c r="H32">
        <v>62</v>
      </c>
      <c r="I32">
        <v>63.3</v>
      </c>
      <c r="J32">
        <v>62</v>
      </c>
      <c r="K32">
        <v>66.8</v>
      </c>
      <c r="L32">
        <v>71.3</v>
      </c>
      <c r="M32">
        <v>71.3</v>
      </c>
      <c r="N32">
        <v>64.8</v>
      </c>
      <c r="O32">
        <v>72.6</v>
      </c>
      <c r="P32">
        <v>67.3</v>
      </c>
      <c r="Q32">
        <v>68.4</v>
      </c>
      <c r="T32">
        <v>10</v>
      </c>
      <c r="V32">
        <v>64</v>
      </c>
      <c r="W32">
        <v>62</v>
      </c>
      <c r="X32">
        <v>63</v>
      </c>
      <c r="Y32">
        <v>64</v>
      </c>
      <c r="Z32">
        <v>62</v>
      </c>
      <c r="AA32">
        <v>63</v>
      </c>
      <c r="AD32" s="11">
        <v>57.86666666666667</v>
      </c>
      <c r="AE32">
        <v>58.3</v>
      </c>
      <c r="AF32">
        <v>63.7</v>
      </c>
      <c r="AG32">
        <v>54.5</v>
      </c>
      <c r="AH32">
        <v>64.9</v>
      </c>
    </row>
    <row r="33" spans="2:34" ht="12.75" customHeight="1">
      <c r="B33">
        <v>12</v>
      </c>
      <c r="C33">
        <v>9</v>
      </c>
      <c r="D33">
        <v>10.5</v>
      </c>
      <c r="E33">
        <v>11</v>
      </c>
      <c r="F33">
        <v>11</v>
      </c>
      <c r="G33">
        <v>10</v>
      </c>
      <c r="H33">
        <v>11</v>
      </c>
      <c r="I33">
        <v>13.8</v>
      </c>
      <c r="J33">
        <v>12</v>
      </c>
      <c r="K33">
        <v>15.5</v>
      </c>
      <c r="L33">
        <v>12</v>
      </c>
      <c r="M33">
        <v>13.4</v>
      </c>
      <c r="N33">
        <v>10.5</v>
      </c>
      <c r="O33">
        <v>14.4</v>
      </c>
      <c r="P33">
        <v>12.8</v>
      </c>
      <c r="Q33">
        <v>12.2</v>
      </c>
      <c r="T33">
        <v>12</v>
      </c>
      <c r="V33">
        <v>8</v>
      </c>
      <c r="X33">
        <v>9</v>
      </c>
      <c r="Y33">
        <v>11</v>
      </c>
      <c r="Z33">
        <v>12</v>
      </c>
      <c r="AA33">
        <v>10</v>
      </c>
      <c r="AD33" s="11">
        <v>12.266666666666666</v>
      </c>
      <c r="AE33">
        <v>13.9</v>
      </c>
      <c r="AF33">
        <v>11.8</v>
      </c>
      <c r="AG33">
        <v>12.7</v>
      </c>
      <c r="AH33">
        <v>12.7</v>
      </c>
    </row>
    <row r="34" spans="1:34" ht="12.75" customHeight="1">
      <c r="A34" t="s">
        <v>0</v>
      </c>
      <c r="C34" s="2">
        <f>C24</f>
        <v>25941</v>
      </c>
      <c r="D34" s="2" t="str">
        <f aca="true" t="shared" si="3" ref="D34:Q34">D24</f>
        <v>33499-X</v>
      </c>
      <c r="E34" s="2">
        <f>E24</f>
        <v>35058</v>
      </c>
      <c r="F34" s="2">
        <f t="shared" si="3"/>
        <v>35916</v>
      </c>
      <c r="G34" s="2">
        <f t="shared" si="3"/>
        <v>38566</v>
      </c>
      <c r="H34" s="2">
        <f t="shared" si="3"/>
        <v>38838</v>
      </c>
      <c r="I34" s="2" t="str">
        <f t="shared" si="3"/>
        <v>41454-c</v>
      </c>
      <c r="J34" s="2" t="str">
        <f t="shared" si="3"/>
        <v>43576-X</v>
      </c>
      <c r="K34" s="2">
        <f>K24</f>
        <v>45381</v>
      </c>
      <c r="L34" s="2">
        <f t="shared" si="3"/>
        <v>47732</v>
      </c>
      <c r="M34" s="2">
        <f t="shared" si="3"/>
        <v>52793</v>
      </c>
      <c r="N34" s="2">
        <f t="shared" si="3"/>
        <v>57120</v>
      </c>
      <c r="O34" s="2">
        <f t="shared" si="3"/>
        <v>58010</v>
      </c>
      <c r="P34" s="2" t="str">
        <f t="shared" si="3"/>
        <v>58161-X</v>
      </c>
      <c r="Q34" s="2">
        <f t="shared" si="3"/>
        <v>98378</v>
      </c>
      <c r="R34" s="2"/>
      <c r="S34" t="s">
        <v>0</v>
      </c>
      <c r="U34" s="2">
        <f>U24</f>
        <v>33221</v>
      </c>
      <c r="V34" s="2">
        <f aca="true" t="shared" si="4" ref="V34:AG34">V24</f>
        <v>36134</v>
      </c>
      <c r="W34" s="2">
        <f t="shared" si="4"/>
        <v>36650</v>
      </c>
      <c r="X34" s="2">
        <f>X24</f>
        <v>38422</v>
      </c>
      <c r="Y34" s="2">
        <f t="shared" si="4"/>
        <v>39529</v>
      </c>
      <c r="Z34" s="2">
        <f t="shared" si="4"/>
        <v>40666</v>
      </c>
      <c r="AA34" s="2">
        <f t="shared" si="4"/>
        <v>41291</v>
      </c>
      <c r="AB34" s="2">
        <f t="shared" si="4"/>
        <v>41924</v>
      </c>
      <c r="AC34" s="2">
        <f t="shared" si="4"/>
        <v>43755</v>
      </c>
      <c r="AD34" s="2" t="str">
        <f t="shared" si="4"/>
        <v>45439-X</v>
      </c>
      <c r="AE34" s="2" t="str">
        <f>AE24</f>
        <v>47115-X</v>
      </c>
      <c r="AF34" s="2">
        <f t="shared" si="4"/>
        <v>47699</v>
      </c>
      <c r="AG34" s="2">
        <f t="shared" si="4"/>
        <v>48000</v>
      </c>
      <c r="AH34" s="2">
        <f>AH24</f>
        <v>48030</v>
      </c>
    </row>
    <row r="35" spans="1:34" ht="12.75" customHeight="1">
      <c r="A35" s="3">
        <v>1.682</v>
      </c>
      <c r="B35">
        <v>7</v>
      </c>
      <c r="C35" s="3">
        <f>LOG10(C25)-$A35</f>
        <v>0.009965102767360401</v>
      </c>
      <c r="D35" s="3">
        <f aca="true" t="shared" si="5" ref="D35:F39">LOG10(D25)-$A35</f>
        <v>0.0688939203821255</v>
      </c>
      <c r="E35" s="3">
        <f>LOG10(E25)-$A35</f>
        <v>-0.005306390375133363</v>
      </c>
      <c r="F35" s="3">
        <f t="shared" si="5"/>
        <v>0.028963118995275705</v>
      </c>
      <c r="G35" s="3"/>
      <c r="H35" s="3">
        <f aca="true" t="shared" si="6" ref="H35:Q35">LOG10(H25)-$A35</f>
        <v>0.008196080028513686</v>
      </c>
      <c r="I35" s="3">
        <f t="shared" si="6"/>
        <v>0.09251696572854962</v>
      </c>
      <c r="J35" s="3">
        <f t="shared" si="6"/>
        <v>0.02471778233675881</v>
      </c>
      <c r="K35" s="3">
        <f>LOG10(K25)-$A35</f>
        <v>0.04716478969277005</v>
      </c>
      <c r="L35" s="3">
        <f t="shared" si="6"/>
        <v>0.07766784468963062</v>
      </c>
      <c r="M35" s="3">
        <f t="shared" si="6"/>
        <v>0.04635378202122853</v>
      </c>
      <c r="N35" s="3">
        <f t="shared" si="6"/>
        <v>0.016100545623390028</v>
      </c>
      <c r="O35" s="3">
        <f t="shared" si="6"/>
        <v>0.028117365111816284</v>
      </c>
      <c r="P35" s="3">
        <f t="shared" si="6"/>
        <v>0.009081492122968493</v>
      </c>
      <c r="Q35" s="3">
        <f t="shared" si="6"/>
        <v>-0.0034816209598860226</v>
      </c>
      <c r="R35" s="3"/>
      <c r="S35" s="3">
        <v>1.682</v>
      </c>
      <c r="T35">
        <v>7</v>
      </c>
      <c r="U35" s="3"/>
      <c r="V35" s="3">
        <f aca="true" t="shared" si="7" ref="V35:AA39">LOG10(V25)-$S35</f>
        <v>-0.045512103646634605</v>
      </c>
      <c r="W35" s="3">
        <f t="shared" si="7"/>
        <v>0.08663810124761451</v>
      </c>
      <c r="X35" s="3">
        <f>LOG10(X25)-$S35</f>
        <v>0.022150516839799295</v>
      </c>
      <c r="Y35" s="3">
        <f t="shared" si="7"/>
        <v>0.009965102767360401</v>
      </c>
      <c r="Z35" s="3">
        <f t="shared" si="7"/>
        <v>0.04554125702855649</v>
      </c>
      <c r="AA35" s="3">
        <f t="shared" si="7"/>
        <v>0.04716478969277005</v>
      </c>
      <c r="AB35" s="3"/>
      <c r="AC35" s="3"/>
      <c r="AD35" s="3">
        <f aca="true" t="shared" si="8" ref="AD35:AH39">LOG10(AD25)-$S35</f>
        <v>0.013189713802291836</v>
      </c>
      <c r="AE35" s="3">
        <f t="shared" si="8"/>
        <v>0.00641982200271074</v>
      </c>
      <c r="AF35" s="3">
        <f t="shared" si="8"/>
        <v>0.07004844781943853</v>
      </c>
      <c r="AG35" s="3">
        <f t="shared" si="8"/>
        <v>-0.02398860334288755</v>
      </c>
      <c r="AH35" s="3">
        <f t="shared" si="8"/>
        <v>0.015229342759717657</v>
      </c>
    </row>
    <row r="36" spans="1:34" ht="12.75" customHeight="1">
      <c r="A36" s="3">
        <v>1.884</v>
      </c>
      <c r="B36">
        <v>1</v>
      </c>
      <c r="C36" s="3">
        <f>LOG10(C26)-$A36</f>
        <v>0.027157608739976746</v>
      </c>
      <c r="D36" s="3">
        <f t="shared" si="5"/>
        <v>0.037686475483602155</v>
      </c>
      <c r="E36" s="3">
        <f>LOG10(E26)-$A36</f>
        <v>0.013627091290441484</v>
      </c>
      <c r="F36" s="3">
        <f t="shared" si="5"/>
        <v>0.035078092376074066</v>
      </c>
      <c r="G36" s="3">
        <f>LOG10(G26)-$A36</f>
        <v>0.035078092376074066</v>
      </c>
      <c r="H36" s="3">
        <f aca="true" t="shared" si="9" ref="H36:Q36">LOG10(H26)-$A36</f>
        <v>0.035078092376074066</v>
      </c>
      <c r="I36" s="3">
        <f t="shared" si="9"/>
        <v>0.035078092376074066</v>
      </c>
      <c r="J36" s="3">
        <f t="shared" si="9"/>
        <v>0.032453948549925116</v>
      </c>
      <c r="K36" s="3">
        <f>LOG10(K26)-$A36</f>
        <v>0.04027928606188169</v>
      </c>
      <c r="L36" s="3">
        <f t="shared" si="9"/>
        <v>0.07024250943932508</v>
      </c>
      <c r="M36" s="3">
        <f t="shared" si="9"/>
        <v>0.05049845124356778</v>
      </c>
      <c r="N36" s="3">
        <f t="shared" si="9"/>
        <v>0.013627091290441484</v>
      </c>
      <c r="O36" s="3">
        <f t="shared" si="9"/>
        <v>0.06048267215016878</v>
      </c>
      <c r="P36" s="3">
        <f t="shared" si="9"/>
        <v>0.04027928606188169</v>
      </c>
      <c r="Q36" s="3">
        <f t="shared" si="9"/>
        <v>0.045418925714292735</v>
      </c>
      <c r="R36" s="3"/>
      <c r="S36" s="3">
        <v>1.884</v>
      </c>
      <c r="T36">
        <v>1</v>
      </c>
      <c r="U36" s="3">
        <f>LOG10(U26)-$S36</f>
        <v>0.013627091290441484</v>
      </c>
      <c r="V36" s="3">
        <f t="shared" si="7"/>
        <v>0.027157608739976746</v>
      </c>
      <c r="W36" s="3">
        <f t="shared" si="7"/>
        <v>0.021795880367868614</v>
      </c>
      <c r="X36" s="3">
        <f>LOG10(X26)-$S36</f>
        <v>0.024485018878649845</v>
      </c>
      <c r="Y36" s="3">
        <f t="shared" si="7"/>
        <v>0.02981385238371681</v>
      </c>
      <c r="Z36" s="3">
        <f t="shared" si="7"/>
        <v>0.02981385238371681</v>
      </c>
      <c r="AA36" s="3">
        <f t="shared" si="7"/>
        <v>0.02981385238371681</v>
      </c>
      <c r="AB36" s="3">
        <f>LOG10(AB26)-$S36</f>
        <v>0.024485018878649845</v>
      </c>
      <c r="AC36" s="3">
        <f>LOG10(AC26)-$S36</f>
        <v>0.021795880367868614</v>
      </c>
      <c r="AD36" s="3">
        <f t="shared" si="8"/>
        <v>0.004366730171237343</v>
      </c>
      <c r="AE36" s="3">
        <f t="shared" si="8"/>
        <v>0.016367128656470387</v>
      </c>
      <c r="AF36" s="3">
        <f t="shared" si="8"/>
        <v>0.04027928606188169</v>
      </c>
      <c r="AG36" s="3">
        <f t="shared" si="8"/>
        <v>-0.01476828026902366</v>
      </c>
      <c r="AH36" s="3">
        <f t="shared" si="8"/>
        <v>0.024485018878649845</v>
      </c>
    </row>
    <row r="37" spans="1:34" ht="12.75" customHeight="1">
      <c r="A37" s="3">
        <v>1.39</v>
      </c>
      <c r="B37">
        <v>3</v>
      </c>
      <c r="C37" s="3">
        <f>LOG10(C27)-$A37</f>
        <v>0.023299764081252006</v>
      </c>
      <c r="D37" s="3">
        <f t="shared" si="5"/>
        <v>0.024137362184476707</v>
      </c>
      <c r="E37" s="3">
        <f>LOG10(E27)-$A37</f>
        <v>0.002696953259665902</v>
      </c>
      <c r="F37" s="3">
        <f t="shared" si="5"/>
        <v>0.018239965311849682</v>
      </c>
      <c r="G37" s="3">
        <f>LOG10(G27)-$A37</f>
        <v>0.013120521175818078</v>
      </c>
      <c r="H37" s="3">
        <f aca="true" t="shared" si="10" ref="H37:Q37">LOG10(H27)-$A37</f>
        <v>0.023299764081252006</v>
      </c>
      <c r="I37" s="3">
        <f t="shared" si="10"/>
        <v>0.03813479402878883</v>
      </c>
      <c r="J37" s="3">
        <f t="shared" si="10"/>
        <v>0.024137362184476707</v>
      </c>
      <c r="K37" s="3">
        <f>LOG10(K27)-$A37</f>
        <v>0.02497334797081807</v>
      </c>
      <c r="L37" s="3">
        <f t="shared" si="10"/>
        <v>0.02664050733828116</v>
      </c>
      <c r="M37" s="3">
        <f t="shared" si="10"/>
        <v>0.036511261364575276</v>
      </c>
      <c r="N37" s="3">
        <f t="shared" si="10"/>
        <v>0.009673721481038289</v>
      </c>
      <c r="O37" s="3">
        <f t="shared" si="10"/>
        <v>0.04296929087440593</v>
      </c>
      <c r="P37" s="3">
        <f t="shared" si="10"/>
        <v>0.03078061954856559</v>
      </c>
      <c r="Q37" s="3">
        <f t="shared" si="10"/>
        <v>0.054044795918076316</v>
      </c>
      <c r="R37" s="3"/>
      <c r="S37" s="3">
        <v>1.39</v>
      </c>
      <c r="T37">
        <v>3</v>
      </c>
      <c r="U37" s="3">
        <f>LOG10(U27)-$S37</f>
        <v>0.0061993470957364405</v>
      </c>
      <c r="V37" s="3">
        <f t="shared" si="7"/>
        <v>0.03488163663106714</v>
      </c>
      <c r="W37" s="3">
        <f t="shared" si="7"/>
        <v>0.054044795918076316</v>
      </c>
      <c r="X37" s="3">
        <f>LOG10(X27)-$S37</f>
        <v>0.03813479402878883</v>
      </c>
      <c r="Y37" s="3">
        <f t="shared" si="7"/>
        <v>0.044568904034198775</v>
      </c>
      <c r="Z37" s="3">
        <f t="shared" si="7"/>
        <v>0.052479769064448734</v>
      </c>
      <c r="AA37" s="3">
        <f t="shared" si="7"/>
        <v>0.05560420327359772</v>
      </c>
      <c r="AB37" s="3">
        <f>LOG10(AB27)-$S37</f>
        <v>0.033245873936808</v>
      </c>
      <c r="AC37" s="3">
        <f>LOG10(AC27)-$S37</f>
        <v>0.07982201597816307</v>
      </c>
      <c r="AD37" s="3">
        <f t="shared" si="8"/>
        <v>0.013120521175818078</v>
      </c>
      <c r="AE37" s="3">
        <f t="shared" si="8"/>
        <v>0.015687786672777593</v>
      </c>
      <c r="AF37" s="3">
        <f t="shared" si="8"/>
        <v>0.0693924877592309</v>
      </c>
      <c r="AG37" s="3">
        <f t="shared" si="8"/>
        <v>0.06484486000851031</v>
      </c>
      <c r="AH37" s="3">
        <f t="shared" si="8"/>
        <v>0.03813479402878883</v>
      </c>
    </row>
    <row r="38" spans="1:34" ht="12.75" customHeight="1">
      <c r="A38" s="3">
        <v>1.614</v>
      </c>
      <c r="B38">
        <v>4</v>
      </c>
      <c r="C38" s="3">
        <f>LOG10(C28)-$A38</f>
        <v>0.01946845557958632</v>
      </c>
      <c r="D38" s="3">
        <f t="shared" si="5"/>
        <v>0.051111737075051344</v>
      </c>
      <c r="E38" s="3">
        <f>LOG10(E28)-$A38</f>
        <v>0.009249290397900456</v>
      </c>
      <c r="F38" s="3">
        <f t="shared" si="5"/>
        <v>0.034360010980931444</v>
      </c>
      <c r="G38" s="3">
        <f>LOG10(G28)-$A38</f>
        <v>0.029452676486187324</v>
      </c>
      <c r="H38" s="3">
        <f aca="true" t="shared" si="11" ref="H38:Q38">LOG10(H28)-$A38</f>
        <v>0.029452676486187324</v>
      </c>
      <c r="I38" s="3">
        <f t="shared" si="11"/>
        <v>0.009249290397900456</v>
      </c>
      <c r="J38" s="3">
        <f t="shared" si="11"/>
        <v>0.0143889300503115</v>
      </c>
      <c r="K38" s="3">
        <f>LOG10(K28)-$A38</f>
        <v>0.01946845557958632</v>
      </c>
      <c r="L38" s="3">
        <f t="shared" si="11"/>
        <v>0.04875783168157399</v>
      </c>
      <c r="M38" s="3">
        <f t="shared" si="11"/>
        <v>0.04875783168157399</v>
      </c>
      <c r="N38" s="3">
        <f t="shared" si="11"/>
        <v>-0.022935392973501</v>
      </c>
      <c r="O38" s="3">
        <f t="shared" si="11"/>
        <v>0.07619608002851352</v>
      </c>
      <c r="P38" s="3">
        <f t="shared" si="11"/>
        <v>0.009249290397900456</v>
      </c>
      <c r="Q38" s="3">
        <f t="shared" si="11"/>
        <v>-0.04579827593300512</v>
      </c>
      <c r="R38" s="3"/>
      <c r="S38" s="3">
        <v>1.614</v>
      </c>
      <c r="T38">
        <v>4</v>
      </c>
      <c r="U38" s="3">
        <f>LOG10(U28)-$S38</f>
        <v>0.004048096712092608</v>
      </c>
      <c r="V38" s="3">
        <f t="shared" si="7"/>
        <v>0.04875783168157399</v>
      </c>
      <c r="W38" s="3">
        <f t="shared" si="7"/>
        <v>0.01946845557958632</v>
      </c>
      <c r="X38" s="3">
        <f>LOG10(X28)-$S38</f>
        <v>0.034360010980931444</v>
      </c>
      <c r="Y38" s="3">
        <f t="shared" si="7"/>
        <v>0.029452676486187324</v>
      </c>
      <c r="Z38" s="3">
        <f t="shared" si="7"/>
        <v>0.034360010980931444</v>
      </c>
      <c r="AA38" s="3">
        <f t="shared" si="7"/>
        <v>0.0143889300503115</v>
      </c>
      <c r="AB38" s="3"/>
      <c r="AC38" s="3">
        <f>LOG10(AC28)-$S38</f>
        <v>0.01946845557958632</v>
      </c>
      <c r="AD38" s="3">
        <f t="shared" si="8"/>
        <v>-0.004761424044914309</v>
      </c>
      <c r="AE38" s="3">
        <f t="shared" si="8"/>
        <v>0.009249290397900456</v>
      </c>
      <c r="AF38" s="3">
        <f t="shared" si="8"/>
        <v>0.04875783168157399</v>
      </c>
      <c r="AG38" s="3">
        <f t="shared" si="8"/>
        <v>0.029452676486187324</v>
      </c>
      <c r="AH38" s="3">
        <f t="shared" si="8"/>
        <v>0.029452676486187324</v>
      </c>
    </row>
    <row r="39" spans="1:34" ht="12.75" customHeight="1">
      <c r="A39" s="3">
        <v>1.489</v>
      </c>
      <c r="B39">
        <v>5</v>
      </c>
      <c r="C39" s="3">
        <f>LOG10(C29)-$A39</f>
        <v>0.016149978319905944</v>
      </c>
      <c r="D39" s="3">
        <f t="shared" si="5"/>
        <v>0.03927377716704372</v>
      </c>
      <c r="E39" s="3">
        <f>LOG10(E29)-$A39</f>
        <v>-0.004700160653214214</v>
      </c>
      <c r="F39" s="3">
        <f t="shared" si="5"/>
        <v>0.016149978319905944</v>
      </c>
      <c r="G39" s="3">
        <f>LOG10(G29)-$A39</f>
        <v>0.016149978319905944</v>
      </c>
      <c r="H39" s="3">
        <f aca="true" t="shared" si="12" ref="H39:Q39">LOG10(H29)-$A39</f>
        <v>0.05506804435027557</v>
      </c>
      <c r="I39" s="3">
        <f t="shared" si="12"/>
        <v>0.02951393987788742</v>
      </c>
      <c r="J39" s="3">
        <f t="shared" si="12"/>
        <v>0.036044807036845095</v>
      </c>
      <c r="K39" s="3">
        <f>LOG10(K29)-$A39</f>
        <v>0.016149978319905944</v>
      </c>
      <c r="L39" s="3">
        <f t="shared" si="12"/>
        <v>0.016149978319905944</v>
      </c>
      <c r="M39" s="3">
        <f t="shared" si="12"/>
        <v>0.016149978319905944</v>
      </c>
      <c r="N39" s="3">
        <f t="shared" si="12"/>
        <v>0.002361693834272538</v>
      </c>
      <c r="O39" s="3">
        <f t="shared" si="12"/>
        <v>0.02951393987788742</v>
      </c>
      <c r="P39" s="3">
        <f t="shared" si="12"/>
        <v>0.04881909507327409</v>
      </c>
      <c r="Q39" s="3">
        <f t="shared" si="12"/>
        <v>-0.011878745280337721</v>
      </c>
      <c r="R39" s="3"/>
      <c r="S39" s="3">
        <v>1.489</v>
      </c>
      <c r="T39">
        <v>5</v>
      </c>
      <c r="U39" s="3">
        <f>LOG10(U29)-$S39</f>
        <v>0.002361693834272538</v>
      </c>
      <c r="V39" s="3">
        <f t="shared" si="7"/>
        <v>0.036044807036845095</v>
      </c>
      <c r="W39" s="3">
        <f t="shared" si="7"/>
        <v>0.016149978319905944</v>
      </c>
      <c r="X39" s="3">
        <f>LOG10(X29)-$S39</f>
        <v>0.04247891704225504</v>
      </c>
      <c r="Y39" s="3">
        <f t="shared" si="7"/>
        <v>0.036044807036845095</v>
      </c>
      <c r="Z39" s="3">
        <f t="shared" si="7"/>
        <v>0.04881909507327409</v>
      </c>
      <c r="AA39" s="3">
        <f t="shared" si="7"/>
        <v>0.002361693834272538</v>
      </c>
      <c r="AB39" s="3">
        <f>LOG10(AB29)-$S39</f>
        <v>0.07920172406699488</v>
      </c>
      <c r="AC39" s="3">
        <f>LOG10(AC29)-$S39</f>
        <v>0.05506804435027557</v>
      </c>
      <c r="AD39" s="3">
        <f t="shared" si="8"/>
        <v>0.016149978319905944</v>
      </c>
      <c r="AE39" s="3">
        <f t="shared" si="8"/>
        <v>0.009310553789600329</v>
      </c>
      <c r="AF39" s="3">
        <f t="shared" si="8"/>
        <v>0.06730250076728717</v>
      </c>
      <c r="AG39" s="3">
        <f t="shared" si="8"/>
        <v>0.04247891704225504</v>
      </c>
      <c r="AH39" s="3">
        <f t="shared" si="8"/>
        <v>0.002361693834272538</v>
      </c>
    </row>
    <row r="40" spans="1:34" ht="12.75" customHeight="1">
      <c r="A40" s="3">
        <v>1.564</v>
      </c>
      <c r="B40">
        <v>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>
        <v>1.564</v>
      </c>
      <c r="T40">
        <v>6</v>
      </c>
      <c r="U40" s="3"/>
      <c r="V40" s="3"/>
      <c r="W40" s="3"/>
      <c r="X40" s="3"/>
      <c r="Y40" s="3"/>
      <c r="Z40" s="3"/>
      <c r="AA40" s="3"/>
      <c r="AB40" s="3"/>
      <c r="AD40" s="3"/>
      <c r="AE40" s="3"/>
      <c r="AF40" s="3"/>
      <c r="AG40" s="3"/>
      <c r="AH40" s="3"/>
    </row>
    <row r="41" spans="1:34" ht="12.75" customHeight="1">
      <c r="A41" s="3">
        <v>1.551</v>
      </c>
      <c r="B41">
        <v>14</v>
      </c>
      <c r="C41" s="3">
        <f>LOG10(C31)-$A41</f>
        <v>-0.000771646944905946</v>
      </c>
      <c r="D41" s="3">
        <f aca="true" t="shared" si="13" ref="D41:Q41">LOG10(D31)-$A41</f>
        <v>0.025916955965207045</v>
      </c>
      <c r="E41" s="3">
        <f>LOG10(E31)-$A41</f>
        <v>-0.000771646944905946</v>
      </c>
      <c r="F41" s="3">
        <f t="shared" si="13"/>
        <v>-0.006931955649724264</v>
      </c>
      <c r="G41" s="3">
        <f t="shared" si="13"/>
        <v>0.0053025007672873326</v>
      </c>
      <c r="H41" s="3">
        <f t="shared" si="13"/>
        <v>0.01720172406699505</v>
      </c>
      <c r="I41" s="3">
        <f t="shared" si="13"/>
        <v>0.01720172406699505</v>
      </c>
      <c r="J41" s="3">
        <f t="shared" si="13"/>
        <v>0.011292864456474705</v>
      </c>
      <c r="K41" s="3">
        <f>LOG10(K31)-$A41</f>
        <v>0.01720172406699505</v>
      </c>
      <c r="L41" s="3">
        <f t="shared" si="13"/>
        <v>0.02878359661681018</v>
      </c>
      <c r="M41" s="3">
        <f t="shared" si="13"/>
        <v>0.02878359661681018</v>
      </c>
      <c r="N41" s="3">
        <f t="shared" si="13"/>
        <v>0.01720172406699505</v>
      </c>
      <c r="O41" s="3">
        <f t="shared" si="13"/>
        <v>0.02878359661681018</v>
      </c>
      <c r="P41" s="3">
        <f t="shared" si="13"/>
        <v>0.01720172406699505</v>
      </c>
      <c r="Q41" s="3">
        <f t="shared" si="13"/>
        <v>-0.032486060122112415</v>
      </c>
      <c r="R41" s="3"/>
      <c r="S41" s="3">
        <v>1.551</v>
      </c>
      <c r="T41">
        <v>14</v>
      </c>
      <c r="U41" s="3">
        <f>LOG10(U31)-$S41</f>
        <v>0.0053025007672873326</v>
      </c>
      <c r="V41" s="3">
        <f>LOG10(V31)-$S41</f>
        <v>0.040064607026499166</v>
      </c>
      <c r="W41" s="3"/>
      <c r="X41" s="3">
        <f>LOG10(X31)-$S41</f>
        <v>0.02878359661681018</v>
      </c>
      <c r="Y41" s="3">
        <f aca="true" t="shared" si="14" ref="Y41:AH41">LOG10(Y31)-$S41</f>
        <v>0.02878359661681018</v>
      </c>
      <c r="Z41" s="3">
        <f t="shared" si="14"/>
        <v>0.034460729508500654</v>
      </c>
      <c r="AA41" s="3">
        <f t="shared" si="14"/>
        <v>0.023031267727718907</v>
      </c>
      <c r="AB41" s="3">
        <f t="shared" si="14"/>
        <v>0.011292864456474705</v>
      </c>
      <c r="AC41" s="3">
        <f t="shared" si="14"/>
        <v>0.01720172406699505</v>
      </c>
      <c r="AD41" s="3">
        <f t="shared" si="14"/>
        <v>-0.006931955649724264</v>
      </c>
      <c r="AE41" s="3">
        <f t="shared" si="14"/>
        <v>-0.010045191073867255</v>
      </c>
      <c r="AF41" s="3">
        <f t="shared" si="14"/>
        <v>0.0053025007672873326</v>
      </c>
      <c r="AG41" s="3">
        <f t="shared" si="14"/>
        <v>0.0053025007672873326</v>
      </c>
      <c r="AH41" s="3">
        <f t="shared" si="14"/>
        <v>0.02878359661681018</v>
      </c>
    </row>
    <row r="42" spans="1:34" ht="12.75" customHeight="1">
      <c r="A42" s="3">
        <v>1.767</v>
      </c>
      <c r="B42">
        <v>10</v>
      </c>
      <c r="C42" s="3">
        <f>LOG10(C32)-$A42</f>
        <v>0.03234054945358178</v>
      </c>
      <c r="D42" s="3">
        <f aca="true" t="shared" si="15" ref="D42:Q42">LOG10(D32)-$A42</f>
        <v>0.05254393554186887</v>
      </c>
      <c r="E42" s="3">
        <f>LOG10(E32)-$A42</f>
        <v>0.01115125038364373</v>
      </c>
      <c r="F42" s="3">
        <f t="shared" si="15"/>
        <v>0.04591335664285556</v>
      </c>
      <c r="G42" s="3">
        <f t="shared" si="15"/>
        <v>0.05254393554186887</v>
      </c>
      <c r="H42" s="3">
        <f t="shared" si="15"/>
        <v>0.02539168949825399</v>
      </c>
      <c r="I42" s="3">
        <f t="shared" si="15"/>
        <v>0.034403710017355094</v>
      </c>
      <c r="J42" s="3">
        <f t="shared" si="15"/>
        <v>0.02539168949825399</v>
      </c>
      <c r="K42" s="3">
        <f>LOG10(K32)-$A42</f>
        <v>0.05777646247554569</v>
      </c>
      <c r="L42" s="3">
        <f t="shared" si="15"/>
        <v>0.08608952985186558</v>
      </c>
      <c r="M42" s="3">
        <f t="shared" si="15"/>
        <v>0.08608952985186558</v>
      </c>
      <c r="N42" s="3">
        <f t="shared" si="15"/>
        <v>0.044575005870593376</v>
      </c>
      <c r="O42" s="3">
        <f t="shared" si="15"/>
        <v>0.09393662070009379</v>
      </c>
      <c r="P42" s="3">
        <f t="shared" si="15"/>
        <v>0.061015064223976845</v>
      </c>
      <c r="Q42" s="3">
        <f t="shared" si="15"/>
        <v>0.06805610172011645</v>
      </c>
      <c r="R42" s="3"/>
      <c r="S42" s="3">
        <v>1.767</v>
      </c>
      <c r="T42">
        <v>10</v>
      </c>
      <c r="U42" s="3"/>
      <c r="V42" s="3">
        <f>LOG10(V32)-$S42</f>
        <v>0.03917997398388717</v>
      </c>
      <c r="W42" s="3">
        <f>LOG10(W32)-$S42</f>
        <v>0.02539168949825399</v>
      </c>
      <c r="X42" s="3">
        <f>LOG10(X32)-$S42</f>
        <v>0.03234054945358178</v>
      </c>
      <c r="Y42" s="3">
        <f aca="true" t="shared" si="16" ref="Y42:AA43">LOG10(Y32)-$S42</f>
        <v>0.03917997398388717</v>
      </c>
      <c r="Z42" s="3">
        <f t="shared" si="16"/>
        <v>0.02539168949825399</v>
      </c>
      <c r="AA42" s="3">
        <f t="shared" si="16"/>
        <v>0.03234054945358178</v>
      </c>
      <c r="AB42" s="3"/>
      <c r="AC42" s="3"/>
      <c r="AD42" s="3">
        <f aca="true" t="shared" si="17" ref="AD42:AH43">LOG10(AD32)-$S42</f>
        <v>-0.004571533879189182</v>
      </c>
      <c r="AE42" s="3">
        <f t="shared" si="17"/>
        <v>-0.001331445240985829</v>
      </c>
      <c r="AF42" s="3">
        <f t="shared" si="17"/>
        <v>0.03713943233535044</v>
      </c>
      <c r="AG42" s="3">
        <f t="shared" si="17"/>
        <v>-0.030603497723357354</v>
      </c>
      <c r="AH42" s="3">
        <f t="shared" si="17"/>
        <v>0.045244696800369466</v>
      </c>
    </row>
    <row r="43" spans="1:34" ht="12.75" customHeight="1">
      <c r="A43" s="3">
        <v>1.014</v>
      </c>
      <c r="B43">
        <v>12</v>
      </c>
      <c r="C43" s="3">
        <f>LOG10(C33)-$A43</f>
        <v>-0.05975749056067514</v>
      </c>
      <c r="D43" s="3">
        <f aca="true" t="shared" si="18" ref="D43:Q43">LOG10(D33)-$A43</f>
        <v>0.007189299069938038</v>
      </c>
      <c r="E43" s="3">
        <f>LOG10(E33)-$A43</f>
        <v>0.027392685158225127</v>
      </c>
      <c r="F43" s="3">
        <f t="shared" si="18"/>
        <v>0.027392685158225127</v>
      </c>
      <c r="G43" s="3">
        <f t="shared" si="18"/>
        <v>-0.014000000000000012</v>
      </c>
      <c r="H43" s="3">
        <f t="shared" si="18"/>
        <v>0.027392685158225127</v>
      </c>
      <c r="I43" s="3">
        <f t="shared" si="18"/>
        <v>0.12587908640123646</v>
      </c>
      <c r="J43" s="3">
        <f t="shared" si="18"/>
        <v>0.06518124604762487</v>
      </c>
      <c r="K43" s="3">
        <f>LOG10(K33)-$A43</f>
        <v>0.17633169817029137</v>
      </c>
      <c r="L43" s="3">
        <f t="shared" si="18"/>
        <v>0.06518124604762487</v>
      </c>
      <c r="M43" s="3">
        <f t="shared" si="18"/>
        <v>0.11310479836480769</v>
      </c>
      <c r="N43" s="3">
        <f t="shared" si="18"/>
        <v>0.007189299069938038</v>
      </c>
      <c r="O43" s="3">
        <f t="shared" si="18"/>
        <v>0.14436249209524976</v>
      </c>
      <c r="P43" s="3">
        <f t="shared" si="18"/>
        <v>0.09320996964786832</v>
      </c>
      <c r="Q43" s="3">
        <f t="shared" si="18"/>
        <v>0.07235983067474816</v>
      </c>
      <c r="R43" s="3"/>
      <c r="S43" s="3">
        <v>1.014</v>
      </c>
      <c r="T43">
        <v>12</v>
      </c>
      <c r="U43" s="3"/>
      <c r="V43" s="3">
        <f>LOG10(V33)-$S43</f>
        <v>-0.11091001300805647</v>
      </c>
      <c r="W43" s="3"/>
      <c r="X43" s="3">
        <f>LOG10(X33)-$S43</f>
        <v>-0.05975749056067514</v>
      </c>
      <c r="Y43" s="3">
        <f t="shared" si="16"/>
        <v>0.027392685158225127</v>
      </c>
      <c r="Z43" s="3">
        <f t="shared" si="16"/>
        <v>0.06518124604762487</v>
      </c>
      <c r="AA43" s="3">
        <f t="shared" si="16"/>
        <v>-0.014000000000000012</v>
      </c>
      <c r="AB43" s="3"/>
      <c r="AC43" s="3"/>
      <c r="AD43" s="3">
        <f t="shared" si="17"/>
        <v>0.07472656395385524</v>
      </c>
      <c r="AE43" s="3">
        <f t="shared" si="17"/>
        <v>0.12901480025409517</v>
      </c>
      <c r="AF43" s="3">
        <f t="shared" si="17"/>
        <v>0.05788200730612547</v>
      </c>
      <c r="AG43" s="3">
        <f t="shared" si="17"/>
        <v>0.08980372095595679</v>
      </c>
      <c r="AH43" s="3">
        <f t="shared" si="17"/>
        <v>0.08980372095595679</v>
      </c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  <row r="54" ht="12.75" customHeight="1">
      <c r="A54" s="3"/>
    </row>
    <row r="55" ht="12.75" customHeight="1">
      <c r="A55" s="3"/>
    </row>
    <row r="56" ht="12.75" customHeight="1">
      <c r="A56" s="3"/>
    </row>
    <row r="57" ht="12.75" customHeight="1">
      <c r="A57" s="3"/>
    </row>
    <row r="58" ht="12.75" customHeight="1">
      <c r="A58" s="3"/>
    </row>
    <row r="59" ht="12.75" customHeight="1">
      <c r="A59" s="3"/>
    </row>
    <row r="60" ht="12.75" customHeight="1">
      <c r="A60" s="3"/>
    </row>
    <row r="61" ht="12.75" customHeight="1">
      <c r="A61" s="3"/>
    </row>
    <row r="62" ht="12.75" customHeight="1">
      <c r="A62" s="3"/>
    </row>
    <row r="63" ht="12.75" customHeight="1">
      <c r="A63" s="3"/>
    </row>
    <row r="64" ht="12.75" customHeight="1">
      <c r="A64" s="3"/>
    </row>
    <row r="65" ht="12.75" customHeight="1">
      <c r="A65" s="3"/>
    </row>
    <row r="66" ht="12.75" customHeight="1">
      <c r="A66" s="3"/>
    </row>
    <row r="67" spans="1:2" ht="12.75" customHeight="1">
      <c r="A67" s="7"/>
      <c r="B67" s="1"/>
    </row>
    <row r="107" ht="12.75" customHeight="1">
      <c r="C107" s="3"/>
    </row>
    <row r="108" ht="12.75" customHeight="1">
      <c r="C108" s="3"/>
    </row>
    <row r="109" ht="12.75" customHeight="1">
      <c r="C109" s="3"/>
    </row>
    <row r="110" ht="12.75" customHeight="1">
      <c r="C110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