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40" yWindow="1920" windowWidth="15900" windowHeight="93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'Feuil1'!$B$1:$C$28</definedName>
  </definedNames>
  <calcPr fullCalcOnLoad="1"/>
</workbook>
</file>

<file path=xl/sharedStrings.xml><?xml version="1.0" encoding="utf-8"?>
<sst xmlns="http://schemas.openxmlformats.org/spreadsheetml/2006/main" count="18" uniqueCount="15">
  <si>
    <t>Log10(E.h.o)</t>
  </si>
  <si>
    <t>Early Bronze</t>
  </si>
  <si>
    <t>Davis com pers</t>
  </si>
  <si>
    <t>Arad 5788</t>
  </si>
  <si>
    <t>Arad 6613</t>
  </si>
  <si>
    <t>Arad 9362</t>
  </si>
  <si>
    <t>Arad 9551</t>
  </si>
  <si>
    <t>epiphyse</t>
  </si>
  <si>
    <t>Arad 4288</t>
  </si>
  <si>
    <t>Davis photo</t>
  </si>
  <si>
    <t>San Teodoro</t>
  </si>
  <si>
    <t>PL 4213</t>
  </si>
  <si>
    <t>E. hydruntinus</t>
  </si>
  <si>
    <t>Moustérien</t>
  </si>
  <si>
    <t>Kebara B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</si>
</sst>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81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Arad 4288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Arad 5788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3"/>
          <c:order val="2"/>
          <c:tx>
            <c:strRef>
              <c:f>Feuil1!$E$16</c:f>
              <c:strCache>
                <c:ptCount val="1"/>
                <c:pt idx="0">
                  <c:v>Arad 6613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Arad 9362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5"/>
          <c:order val="4"/>
          <c:tx>
            <c:strRef>
              <c:f>Feuil1!$G$16</c:f>
              <c:strCache>
                <c:ptCount val="1"/>
                <c:pt idx="0">
                  <c:v>Arad 9551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6"/>
          <c:order val="5"/>
          <c:tx>
            <c:strRef>
              <c:f>Feuil1!$H$16</c:f>
              <c:strCache>
                <c:ptCount val="1"/>
                <c:pt idx="0">
                  <c:v>San Teodoro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2"/>
          <c:order val="6"/>
          <c:tx>
            <c:strRef>
              <c:f>Feuil1!$I$16</c:f>
              <c:strCache>
                <c:ptCount val="1"/>
                <c:pt idx="0">
                  <c:v>Kebara B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6534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27</xdr:row>
      <xdr:rowOff>66675</xdr:rowOff>
    </xdr:from>
    <xdr:to>
      <xdr:col>8</xdr:col>
      <xdr:colOff>238125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133475" y="4438650"/>
        <a:ext cx="59531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8">
      <selection activeCell="D8" sqref="D8:E8"/>
    </sheetView>
  </sheetViews>
  <sheetFormatPr defaultColWidth="10.875" defaultRowHeight="12"/>
  <cols>
    <col min="2" max="2" width="6.50390625" style="1" customWidth="1"/>
    <col min="3" max="3" width="10.875" style="3" customWidth="1"/>
    <col min="4" max="4" width="13.125" style="3" customWidth="1"/>
    <col min="5" max="5" width="12.125" style="0" customWidth="1"/>
    <col min="6" max="6" width="11.875" style="0" customWidth="1"/>
    <col min="7" max="7" width="12.00390625" style="0" customWidth="1"/>
    <col min="8" max="8" width="12.50390625" style="0" customWidth="1"/>
    <col min="9" max="9" width="11.50390625" style="0" customWidth="1"/>
    <col min="10" max="10" width="13.625" style="0" customWidth="1"/>
  </cols>
  <sheetData>
    <row r="1" spans="3:9" s="8" customFormat="1" ht="12.75">
      <c r="C1" s="9" t="s">
        <v>1</v>
      </c>
      <c r="G1" s="8" t="s">
        <v>7</v>
      </c>
      <c r="H1" s="8" t="s">
        <v>12</v>
      </c>
      <c r="I1" s="4" t="s">
        <v>13</v>
      </c>
    </row>
    <row r="2" spans="3:8" s="8" customFormat="1" ht="12.75">
      <c r="C2" s="9" t="s">
        <v>9</v>
      </c>
      <c r="D2" s="8" t="s">
        <v>2</v>
      </c>
      <c r="E2" s="8" t="s">
        <v>2</v>
      </c>
      <c r="F2" s="8" t="s">
        <v>2</v>
      </c>
      <c r="G2" s="8" t="s">
        <v>2</v>
      </c>
      <c r="H2" s="4" t="s">
        <v>11</v>
      </c>
    </row>
    <row r="3" spans="3:9" s="8" customFormat="1" ht="12.75">
      <c r="C3" s="9" t="s">
        <v>8</v>
      </c>
      <c r="D3" s="8" t="s">
        <v>3</v>
      </c>
      <c r="E3" s="8" t="s">
        <v>4</v>
      </c>
      <c r="F3" s="8" t="s">
        <v>5</v>
      </c>
      <c r="G3" s="8" t="s">
        <v>6</v>
      </c>
      <c r="H3" s="4" t="s">
        <v>10</v>
      </c>
      <c r="I3" s="4" t="s">
        <v>14</v>
      </c>
    </row>
    <row r="4" spans="2:9" ht="12.75">
      <c r="B4" s="1">
        <v>1</v>
      </c>
      <c r="C4" s="6">
        <v>191.16</v>
      </c>
      <c r="D4" s="5">
        <v>202.3</v>
      </c>
      <c r="H4">
        <v>201.5</v>
      </c>
      <c r="I4" s="1"/>
    </row>
    <row r="5" spans="2:9" ht="12.75">
      <c r="B5" s="1">
        <v>3</v>
      </c>
      <c r="C5" s="6">
        <v>24.6</v>
      </c>
      <c r="D5"/>
      <c r="H5">
        <v>26.4</v>
      </c>
      <c r="I5" s="3"/>
    </row>
    <row r="6" spans="2:9" ht="12.75">
      <c r="B6" s="1">
        <v>4</v>
      </c>
      <c r="C6" s="3">
        <v>21.3</v>
      </c>
      <c r="D6"/>
      <c r="H6">
        <v>21.7</v>
      </c>
      <c r="I6" s="3"/>
    </row>
    <row r="7" spans="2:9" ht="12.75">
      <c r="B7" s="1">
        <v>5</v>
      </c>
      <c r="C7" s="6">
        <v>37.2</v>
      </c>
      <c r="D7" s="5">
        <v>42.6</v>
      </c>
      <c r="E7" s="5">
        <v>41.1</v>
      </c>
      <c r="H7">
        <v>40</v>
      </c>
      <c r="I7" s="3"/>
    </row>
    <row r="8" spans="2:9" ht="12.75">
      <c r="B8" s="1">
        <v>6</v>
      </c>
      <c r="C8"/>
      <c r="D8" s="7"/>
      <c r="E8" s="7"/>
      <c r="H8">
        <v>25</v>
      </c>
      <c r="I8" s="3"/>
    </row>
    <row r="9" spans="2:9" ht="12.75">
      <c r="B9" s="1">
        <v>10</v>
      </c>
      <c r="C9" s="6">
        <v>35</v>
      </c>
      <c r="D9"/>
      <c r="H9">
        <v>37</v>
      </c>
      <c r="I9" s="3">
        <v>40</v>
      </c>
    </row>
    <row r="10" spans="2:9" ht="12.75">
      <c r="B10" s="1">
        <v>11</v>
      </c>
      <c r="C10" s="6">
        <v>35.4</v>
      </c>
      <c r="D10"/>
      <c r="F10">
        <v>39.9</v>
      </c>
      <c r="G10">
        <v>32.7</v>
      </c>
      <c r="H10">
        <v>37</v>
      </c>
      <c r="I10" s="3">
        <v>40</v>
      </c>
    </row>
    <row r="11" spans="2:9" ht="12.75">
      <c r="B11" s="1">
        <v>12</v>
      </c>
      <c r="C11" s="6">
        <v>25.1</v>
      </c>
      <c r="D11"/>
      <c r="F11">
        <v>28.8</v>
      </c>
      <c r="G11">
        <v>25.4</v>
      </c>
      <c r="H11">
        <v>26.6</v>
      </c>
      <c r="I11" s="3">
        <v>29</v>
      </c>
    </row>
    <row r="12" spans="2:9" ht="12.75">
      <c r="B12" s="1">
        <v>13</v>
      </c>
      <c r="C12" s="6"/>
      <c r="D12"/>
      <c r="H12">
        <v>22</v>
      </c>
      <c r="I12" s="3">
        <v>23.7</v>
      </c>
    </row>
    <row r="13" spans="2:9" ht="12.75">
      <c r="B13" s="1">
        <v>14</v>
      </c>
      <c r="C13" s="6"/>
      <c r="D13"/>
      <c r="H13">
        <v>24</v>
      </c>
      <c r="I13" s="3">
        <v>27</v>
      </c>
    </row>
    <row r="14" spans="2:9" ht="12.75">
      <c r="B14" s="1">
        <v>7</v>
      </c>
      <c r="C14" s="6"/>
      <c r="D14"/>
      <c r="H14">
        <v>33.2</v>
      </c>
      <c r="I14" s="3"/>
    </row>
    <row r="15" spans="2:9" ht="12.75">
      <c r="B15" s="1">
        <v>8</v>
      </c>
      <c r="C15" s="6"/>
      <c r="D15"/>
      <c r="H15">
        <v>10</v>
      </c>
      <c r="I15" s="3"/>
    </row>
    <row r="16" spans="1:9" s="10" customFormat="1" ht="12.75">
      <c r="A16" s="10" t="s">
        <v>0</v>
      </c>
      <c r="B16" s="4"/>
      <c r="C16" s="11" t="str">
        <f aca="true" t="shared" si="0" ref="C16:I16">C3</f>
        <v>Arad 4288</v>
      </c>
      <c r="D16" s="11" t="str">
        <f t="shared" si="0"/>
        <v>Arad 5788</v>
      </c>
      <c r="E16" s="11" t="str">
        <f t="shared" si="0"/>
        <v>Arad 6613</v>
      </c>
      <c r="F16" s="11" t="str">
        <f t="shared" si="0"/>
        <v>Arad 9362</v>
      </c>
      <c r="G16" s="11" t="str">
        <f t="shared" si="0"/>
        <v>Arad 9551</v>
      </c>
      <c r="H16" s="11" t="str">
        <f t="shared" si="0"/>
        <v>San Teodoro</v>
      </c>
      <c r="I16" s="11" t="str">
        <f t="shared" si="0"/>
        <v>Kebara B</v>
      </c>
    </row>
    <row r="17" spans="1:8" ht="12.75">
      <c r="A17" s="2">
        <v>2.326</v>
      </c>
      <c r="B17" s="1">
        <v>1</v>
      </c>
      <c r="C17" s="2">
        <f>LOG10(C4)-$A17</f>
        <v>-0.04460297815124381</v>
      </c>
      <c r="D17" s="2">
        <f>LOG10(D4)-$A17</f>
        <v>-0.020004117229195373</v>
      </c>
      <c r="H17" s="2">
        <f aca="true" t="shared" si="1" ref="H17:H27">LOG10(H4)-$A17</f>
        <v>-0.02172494952287174</v>
      </c>
    </row>
    <row r="18" spans="1:8" ht="12.75">
      <c r="A18" s="2">
        <v>1.413</v>
      </c>
      <c r="B18" s="1">
        <v>3</v>
      </c>
      <c r="C18" s="2">
        <f aca="true" t="shared" si="2" ref="C18:C24">LOG10(C5)-$A18</f>
        <v>-0.022064892896620947</v>
      </c>
      <c r="D18"/>
      <c r="H18" s="2">
        <f t="shared" si="1"/>
        <v>0.008603926869831025</v>
      </c>
    </row>
    <row r="19" spans="1:8" ht="12.75">
      <c r="A19" s="2">
        <v>1.324</v>
      </c>
      <c r="B19" s="1">
        <v>4</v>
      </c>
      <c r="C19" s="2">
        <f t="shared" si="2"/>
        <v>0.004379603438737778</v>
      </c>
      <c r="D19"/>
      <c r="H19" s="2">
        <f t="shared" si="1"/>
        <v>0.012459733848529497</v>
      </c>
    </row>
    <row r="20" spans="1:8" ht="12.75">
      <c r="A20" s="2">
        <v>1.635</v>
      </c>
      <c r="B20" s="1">
        <v>5</v>
      </c>
      <c r="C20" s="2">
        <f t="shared" si="2"/>
        <v>-0.06445706011810248</v>
      </c>
      <c r="D20" s="2">
        <f>LOG10(D7)-$A20</f>
        <v>-0.005590400897281134</v>
      </c>
      <c r="E20" s="2">
        <f>LOG10(E7)-$A20</f>
        <v>-0.021158178123930726</v>
      </c>
      <c r="H20" s="2">
        <f t="shared" si="1"/>
        <v>-0.032940008672037724</v>
      </c>
    </row>
    <row r="21" spans="1:8" ht="12.75">
      <c r="A21" s="2">
        <v>1.433</v>
      </c>
      <c r="B21" s="1">
        <v>6</v>
      </c>
      <c r="C21" s="2"/>
      <c r="D21" s="2"/>
      <c r="E21" s="2"/>
      <c r="H21" s="2">
        <f t="shared" si="1"/>
        <v>-0.035059991327962337</v>
      </c>
    </row>
    <row r="22" spans="1:9" ht="12.75">
      <c r="A22" s="2">
        <v>1.588</v>
      </c>
      <c r="B22" s="1">
        <v>10</v>
      </c>
      <c r="C22" s="2">
        <f t="shared" si="2"/>
        <v>-0.04393195564972441</v>
      </c>
      <c r="D22"/>
      <c r="H22" s="2">
        <f t="shared" si="1"/>
        <v>-0.019798275933005094</v>
      </c>
      <c r="I22" s="2">
        <f>LOG10(I9)-$A22</f>
        <v>0.014059991327962207</v>
      </c>
    </row>
    <row r="23" spans="1:9" ht="12.75">
      <c r="A23" s="2">
        <v>1.585</v>
      </c>
      <c r="B23" s="1">
        <v>11</v>
      </c>
      <c r="C23" s="2">
        <f t="shared" si="2"/>
        <v>-0.0359967379742121</v>
      </c>
      <c r="D23"/>
      <c r="F23" s="2">
        <f>LOG10(F10)-$A23</f>
        <v>0.0159728956867482</v>
      </c>
      <c r="G23" s="2">
        <f>LOG10(G10)-$A23</f>
        <v>-0.07045224733971378</v>
      </c>
      <c r="H23" s="2">
        <f t="shared" si="1"/>
        <v>-0.01679827593300498</v>
      </c>
      <c r="I23" s="2">
        <f>LOG10(I10)-$A23</f>
        <v>0.01705999132796232</v>
      </c>
    </row>
    <row r="24" spans="1:9" ht="12.75">
      <c r="A24" s="2">
        <v>1.468</v>
      </c>
      <c r="B24" s="1">
        <v>12</v>
      </c>
      <c r="C24" s="2">
        <f t="shared" si="2"/>
        <v>-0.06832627851896178</v>
      </c>
      <c r="D24"/>
      <c r="F24" s="2">
        <f>LOG10(F11)-$A24</f>
        <v>-0.008607512240769166</v>
      </c>
      <c r="G24" s="2">
        <f>LOG10(G11)-$A24</f>
        <v>-0.06316628338006192</v>
      </c>
      <c r="H24" s="2">
        <f t="shared" si="1"/>
        <v>-0.04311836336893293</v>
      </c>
      <c r="I24" s="2">
        <f>LOG10(I11)-$A24</f>
        <v>-0.00560200210104389</v>
      </c>
    </row>
    <row r="25" spans="1:9" ht="12.75">
      <c r="A25" s="2">
        <v>1.382</v>
      </c>
      <c r="B25" s="1">
        <v>13</v>
      </c>
      <c r="C25" s="2"/>
      <c r="D25"/>
      <c r="H25" s="2">
        <f t="shared" si="1"/>
        <v>-0.039577319177793724</v>
      </c>
      <c r="I25" s="2">
        <f>LOG10(I12)-$A25</f>
        <v>-0.007251653989896134</v>
      </c>
    </row>
    <row r="26" spans="1:9" ht="12.75">
      <c r="A26" s="2">
        <v>1.414</v>
      </c>
      <c r="B26" s="1">
        <v>14</v>
      </c>
      <c r="C26" s="2"/>
      <c r="D26"/>
      <c r="H26" s="2">
        <f t="shared" si="1"/>
        <v>-0.033788758288394005</v>
      </c>
      <c r="I26" s="2">
        <f>LOG10(I13)-$A26</f>
        <v>0.017363764158987438</v>
      </c>
    </row>
    <row r="27" spans="1:8" ht="12.75">
      <c r="A27" s="2">
        <v>1.535</v>
      </c>
      <c r="B27" s="1">
        <v>7</v>
      </c>
      <c r="C27" s="2"/>
      <c r="D27"/>
      <c r="H27" s="2">
        <f t="shared" si="1"/>
        <v>-0.013861916295963672</v>
      </c>
    </row>
    <row r="28" spans="1:4" ht="12.75">
      <c r="A28" s="2">
        <v>1.091</v>
      </c>
      <c r="B28" s="1">
        <v>8</v>
      </c>
      <c r="C28" s="2"/>
      <c r="D2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