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280" yWindow="65456" windowWidth="33180" windowHeight="19680" activeTab="0"/>
  </bookViews>
  <sheets>
    <sheet name="Feuil1" sheetId="1" r:id="rId1"/>
  </sheets>
  <definedNames>
    <definedName name="dap">'Feuil1'!#REF!</definedName>
    <definedName name="dapdist">'Feuil1'!#REF!</definedName>
    <definedName name="dapmax">'Feuil1'!#REF!</definedName>
    <definedName name="dapmin">'Feuil1'!#REF!</definedName>
    <definedName name="dapprox">'Feuil1'!#REF!</definedName>
    <definedName name="dtart">'Feuil1'!#REF!</definedName>
    <definedName name="dtprox">'Feuil1'!#REF!</definedName>
    <definedName name="dtsusart">'Feuil1'!#REF!</definedName>
    <definedName name="largeur">'Feuil1'!#REF!</definedName>
    <definedName name="longueur">'Feuil1'!#REF!</definedName>
    <definedName name="magnum">'Feuil1'!#REF!</definedName>
    <definedName name="uncif">'Feuil1'!#REF!</definedName>
    <definedName name="_xlnm.Print_Area">'Feuil1'!$B$3:$I$22</definedName>
  </definedNames>
  <calcPr fullCalcOnLoad="1" fullPrecision="0"/>
</workbook>
</file>

<file path=xl/sharedStrings.xml><?xml version="1.0" encoding="utf-8"?>
<sst xmlns="http://schemas.openxmlformats.org/spreadsheetml/2006/main" count="21" uniqueCount="21">
  <si>
    <t>Logs E.h.o.</t>
  </si>
  <si>
    <t>n=30</t>
  </si>
  <si>
    <t>Muzzle length</t>
  </si>
  <si>
    <t>Muzzle width</t>
  </si>
  <si>
    <t>Muzzle constriction</t>
  </si>
  <si>
    <t>Palatal length</t>
  </si>
  <si>
    <t>Frontal width</t>
  </si>
  <si>
    <t>Choanal length</t>
  </si>
  <si>
    <t>Facial height</t>
  </si>
  <si>
    <t>Choanal width</t>
  </si>
  <si>
    <t>Kotelny</t>
  </si>
  <si>
    <t>MGRI 1844-46</t>
  </si>
  <si>
    <t>PIN 301-539</t>
  </si>
  <si>
    <t>Sengelej</t>
  </si>
  <si>
    <t>E. chosaricus</t>
  </si>
  <si>
    <t>E. cf. chosaricus</t>
  </si>
  <si>
    <t>Siréjol</t>
  </si>
  <si>
    <t>Shetland</t>
  </si>
  <si>
    <t>Pottok 3</t>
  </si>
  <si>
    <t>KI 20253</t>
  </si>
  <si>
    <t>Bordeaux</t>
  </si>
</sst>
</file>

<file path=xl/styles.xml><?xml version="1.0" encoding="utf-8"?>
<styleSheet xmlns="http://schemas.openxmlformats.org/spreadsheetml/2006/main">
  <numFmts count="10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0.000"/>
    <numFmt numFmtId="165" formatCode="0.0"/>
  </numFmts>
  <fonts count="12">
    <font>
      <sz val="9"/>
      <name val="Genev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9"/>
      <name val="Geneva"/>
      <family val="0"/>
    </font>
    <font>
      <sz val="8"/>
      <name val="Geneva"/>
      <family val="0"/>
    </font>
    <font>
      <sz val="9"/>
      <color indexed="10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61"/>
      <name val="Geneva"/>
      <family val="0"/>
    </font>
    <font>
      <sz val="10"/>
      <color indexed="8"/>
      <name val="Geneva"/>
      <family val="0"/>
    </font>
    <font>
      <sz val="11"/>
      <color indexed="8"/>
      <name val="Geneva"/>
      <family val="0"/>
    </font>
    <font>
      <sz val="14"/>
      <color indexed="8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165" fontId="0" fillId="0" borderId="0" xfId="0" applyNumberFormat="1" applyAlignment="1">
      <alignment/>
    </xf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Alignment="1">
      <alignment/>
    </xf>
    <xf numFmtId="164" fontId="0" fillId="0" borderId="0" xfId="0" applyNumberFormat="1" applyAlignment="1">
      <alignment horizontal="right" vertical="top"/>
    </xf>
    <xf numFmtId="164" fontId="0" fillId="0" borderId="0" xfId="0" applyNumberFormat="1" applyAlignment="1">
      <alignment horizontal="right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/>
    </xf>
    <xf numFmtId="165" fontId="4" fillId="0" borderId="0" xfId="0" applyNumberFormat="1" applyFont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Alignment="1">
      <alignment/>
    </xf>
    <xf numFmtId="165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165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Alignment="1">
      <alignment horizontal="left" vertical="top"/>
    </xf>
    <xf numFmtId="0" fontId="4" fillId="0" borderId="0" xfId="0" applyFont="1" applyAlignment="1">
      <alignment horizontal="left" vertical="top"/>
    </xf>
    <xf numFmtId="2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 vertical="top"/>
    </xf>
    <xf numFmtId="0" fontId="0" fillId="0" borderId="0" xfId="0" applyFill="1" applyAlignment="1">
      <alignment/>
    </xf>
    <xf numFmtId="165" fontId="6" fillId="0" borderId="0" xfId="0" applyNumberFormat="1" applyFont="1" applyAlignment="1">
      <alignment/>
    </xf>
    <xf numFmtId="165" fontId="6" fillId="0" borderId="0" xfId="0" applyNumberFormat="1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Simpson's diagram of Pony and fossil horses 
</a:t>
            </a:r>
            <a:r>
              <a:rPr lang="en-US" cap="none" sz="14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crania</a:t>
            </a:r>
          </a:p>
        </c:rich>
      </c:tx>
      <c:layout>
        <c:manualLayout>
          <c:xMode val="factor"/>
          <c:yMode val="factor"/>
          <c:x val="0.0195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75"/>
          <c:y val="0.3725"/>
          <c:w val="0.653"/>
          <c:h val="0.635"/>
        </c:manualLayout>
      </c:layout>
      <c:lineChart>
        <c:grouping val="standard"/>
        <c:varyColors val="0"/>
        <c:ser>
          <c:idx val="4"/>
          <c:order val="0"/>
          <c:tx>
            <c:strRef>
              <c:f>Feuil1!$C$16</c:f>
              <c:strCache>
                <c:ptCount val="1"/>
                <c:pt idx="0">
                  <c:v>Shetland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Feuil1!$B$17:$B$22</c:f>
              <c:strCache/>
            </c:strRef>
          </c:cat>
          <c:val>
            <c:numRef>
              <c:f>Feuil1!$C$17:$C$22</c:f>
              <c:numCache/>
            </c:numRef>
          </c:val>
          <c:smooth val="0"/>
        </c:ser>
        <c:ser>
          <c:idx val="0"/>
          <c:order val="1"/>
          <c:tx>
            <c:strRef>
              <c:f>Feuil1!$D$16</c:f>
              <c:strCache>
                <c:ptCount val="1"/>
                <c:pt idx="0">
                  <c:v>Pottok 3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Feuil1!$B$17:$B$22</c:f>
              <c:strCache/>
            </c:strRef>
          </c:cat>
          <c:val>
            <c:numRef>
              <c:f>Feuil1!$D$17:$D$22</c:f>
              <c:numCache/>
            </c:numRef>
          </c:val>
          <c:smooth val="0"/>
        </c:ser>
        <c:ser>
          <c:idx val="1"/>
          <c:order val="2"/>
          <c:tx>
            <c:strRef>
              <c:f>Feuil1!$E$16</c:f>
              <c:strCache>
                <c:ptCount val="1"/>
                <c:pt idx="0">
                  <c:v>E. chosaricus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Feuil1!$B$17:$B$22</c:f>
              <c:strCache/>
            </c:strRef>
          </c:cat>
          <c:val>
            <c:numRef>
              <c:f>Feuil1!$E$17:$E$22</c:f>
              <c:numCache/>
            </c:numRef>
          </c:val>
          <c:smooth val="0"/>
        </c:ser>
        <c:ser>
          <c:idx val="2"/>
          <c:order val="3"/>
          <c:tx>
            <c:strRef>
              <c:f>Feuil1!$F$16</c:f>
              <c:strCache>
                <c:ptCount val="1"/>
                <c:pt idx="0">
                  <c:v>E. cf. chosaricus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Feuil1!$B$17:$B$22</c:f>
              <c:strCache/>
            </c:strRef>
          </c:cat>
          <c:val>
            <c:numRef>
              <c:f>Feuil1!$F$17:$F$22</c:f>
              <c:numCache/>
            </c:numRef>
          </c:val>
          <c:smooth val="0"/>
        </c:ser>
        <c:ser>
          <c:idx val="3"/>
          <c:order val="4"/>
          <c:tx>
            <c:strRef>
              <c:f>Feuil1!$G$16</c:f>
              <c:strCache>
                <c:ptCount val="1"/>
                <c:pt idx="0">
                  <c:v>Sir?jol</c:v>
                </c:pt>
              </c:strCache>
            </c:strRef>
          </c:tx>
          <c:spPr>
            <a:ln w="254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Feuil1!$B$17:$B$22</c:f>
              <c:strCache/>
            </c:strRef>
          </c:cat>
          <c:val>
            <c:numRef>
              <c:f>Feuil1!$G$17:$G$22</c:f>
              <c:numCache/>
            </c:numRef>
          </c:val>
          <c:smooth val="0"/>
        </c:ser>
        <c:marker val="1"/>
        <c:axId val="6876974"/>
        <c:axId val="61892767"/>
      </c:lineChart>
      <c:catAx>
        <c:axId val="687697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7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61892767"/>
        <c:crosses val="autoZero"/>
        <c:auto val="1"/>
        <c:lblOffset val="100"/>
        <c:tickLblSkip val="1"/>
        <c:noMultiLvlLbl val="0"/>
      </c:catAx>
      <c:valAx>
        <c:axId val="61892767"/>
        <c:scaling>
          <c:orientation val="minMax"/>
          <c:min val="-0.1500000000000000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Geneva"/>
                    <a:ea typeface="Geneva"/>
                    <a:cs typeface="Geneva"/>
                  </a:rPr>
                  <a:t>Log10 differences from E. h. onager</a:t>
                </a:r>
              </a:p>
            </c:rich>
          </c:tx>
          <c:layout>
            <c:manualLayout>
              <c:xMode val="factor"/>
              <c:yMode val="factor"/>
              <c:x val="-0.0385"/>
              <c:y val="-0.01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87697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425"/>
          <c:y val="0.472"/>
          <c:w val="0.20925"/>
          <c:h val="0.228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609600</xdr:colOff>
      <xdr:row>0</xdr:row>
      <xdr:rowOff>123825</xdr:rowOff>
    </xdr:from>
    <xdr:to>
      <xdr:col>16</xdr:col>
      <xdr:colOff>438150</xdr:colOff>
      <xdr:row>31</xdr:row>
      <xdr:rowOff>95250</xdr:rowOff>
    </xdr:to>
    <xdr:graphicFrame>
      <xdr:nvGraphicFramePr>
        <xdr:cNvPr id="1" name="Chart 2"/>
        <xdr:cNvGraphicFramePr/>
      </xdr:nvGraphicFramePr>
      <xdr:xfrm>
        <a:off x="5667375" y="123825"/>
        <a:ext cx="6677025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workbookViewId="0" topLeftCell="A1">
      <selection activeCell="D31" sqref="D31"/>
    </sheetView>
  </sheetViews>
  <sheetFormatPr defaultColWidth="10.875" defaultRowHeight="12.75" customHeight="1"/>
  <cols>
    <col min="1" max="3" width="8.875" style="0" customWidth="1"/>
    <col min="4" max="4" width="13.125" style="0" customWidth="1"/>
    <col min="5" max="10" width="8.875" style="0" customWidth="1"/>
    <col min="11" max="11" width="8.875" style="11" customWidth="1"/>
  </cols>
  <sheetData>
    <row r="1" spans="5:13" ht="12.75" customHeight="1">
      <c r="E1" s="24" t="s">
        <v>13</v>
      </c>
      <c r="F1" t="s">
        <v>10</v>
      </c>
      <c r="K1"/>
      <c r="M1" s="11"/>
    </row>
    <row r="2" spans="3:13" ht="12.75" customHeight="1">
      <c r="C2" s="24" t="s">
        <v>19</v>
      </c>
      <c r="D2" s="24" t="s">
        <v>20</v>
      </c>
      <c r="E2" s="24" t="s">
        <v>11</v>
      </c>
      <c r="F2" s="20" t="s">
        <v>12</v>
      </c>
      <c r="G2">
        <v>854</v>
      </c>
      <c r="H2" s="24"/>
      <c r="I2" s="24"/>
      <c r="K2"/>
      <c r="M2" s="11"/>
    </row>
    <row r="3" spans="1:10" s="20" customFormat="1" ht="12.75" customHeight="1">
      <c r="A3" s="22" t="s">
        <v>1</v>
      </c>
      <c r="C3" s="24" t="s">
        <v>17</v>
      </c>
      <c r="D3" s="20" t="s">
        <v>18</v>
      </c>
      <c r="E3" s="20" t="s">
        <v>14</v>
      </c>
      <c r="F3" s="20" t="s">
        <v>15</v>
      </c>
      <c r="G3" s="20" t="s">
        <v>16</v>
      </c>
      <c r="H3" s="24"/>
      <c r="J3" s="21"/>
    </row>
    <row r="4" spans="1:11" ht="12.75" customHeight="1">
      <c r="A4" s="2">
        <v>115.6</v>
      </c>
      <c r="B4" s="4" t="s">
        <v>5</v>
      </c>
      <c r="C4">
        <v>113</v>
      </c>
      <c r="D4" s="23">
        <v>123</v>
      </c>
      <c r="E4" s="25">
        <v>143</v>
      </c>
      <c r="F4">
        <v>134</v>
      </c>
      <c r="G4">
        <v>145</v>
      </c>
      <c r="I4" s="23"/>
      <c r="J4" s="12"/>
      <c r="K4"/>
    </row>
    <row r="5" spans="1:10" s="17" customFormat="1" ht="12.75" customHeight="1">
      <c r="A5" s="15">
        <v>104.89375</v>
      </c>
      <c r="B5" s="16" t="s">
        <v>2</v>
      </c>
      <c r="C5">
        <v>95</v>
      </c>
      <c r="D5" s="23">
        <v>101</v>
      </c>
      <c r="E5" s="25">
        <v>121</v>
      </c>
      <c r="F5" s="17">
        <v>119</v>
      </c>
      <c r="G5">
        <v>112</v>
      </c>
      <c r="H5"/>
      <c r="I5" s="23"/>
      <c r="J5" s="18"/>
    </row>
    <row r="6" spans="1:10" s="17" customFormat="1" ht="12.75" customHeight="1">
      <c r="A6" s="15">
        <v>55.9</v>
      </c>
      <c r="B6" s="16" t="s">
        <v>3</v>
      </c>
      <c r="C6">
        <v>60</v>
      </c>
      <c r="D6" s="23">
        <v>64</v>
      </c>
      <c r="E6" s="25">
        <v>71</v>
      </c>
      <c r="F6" s="17">
        <v>67</v>
      </c>
      <c r="G6">
        <v>70</v>
      </c>
      <c r="H6"/>
      <c r="I6" s="23"/>
      <c r="J6" s="19"/>
    </row>
    <row r="7" spans="1:11" ht="12.75" customHeight="1">
      <c r="A7" s="2">
        <v>40.68125</v>
      </c>
      <c r="B7" s="3" t="s">
        <v>4</v>
      </c>
      <c r="C7">
        <v>41</v>
      </c>
      <c r="D7" s="23">
        <v>42</v>
      </c>
      <c r="E7" s="25">
        <v>47</v>
      </c>
      <c r="F7" s="17">
        <v>44</v>
      </c>
      <c r="G7">
        <v>49</v>
      </c>
      <c r="I7" s="23"/>
      <c r="J7" s="11"/>
      <c r="K7"/>
    </row>
    <row r="8" spans="1:11" ht="12.75" customHeight="1">
      <c r="A8" s="2">
        <v>196.78125</v>
      </c>
      <c r="B8" s="3" t="s">
        <v>6</v>
      </c>
      <c r="C8">
        <v>186</v>
      </c>
      <c r="D8" s="23">
        <v>192</v>
      </c>
      <c r="E8" s="25">
        <v>220</v>
      </c>
      <c r="F8" s="17">
        <v>212</v>
      </c>
      <c r="G8" s="23">
        <v>223</v>
      </c>
      <c r="I8" s="23"/>
      <c r="J8" s="11"/>
      <c r="K8"/>
    </row>
    <row r="9" spans="1:11" ht="12.75" customHeight="1">
      <c r="A9" s="2">
        <v>48.0625</v>
      </c>
      <c r="B9" s="3" t="s">
        <v>9</v>
      </c>
      <c r="C9">
        <v>46</v>
      </c>
      <c r="D9" s="23">
        <v>48</v>
      </c>
      <c r="E9" s="25">
        <v>49</v>
      </c>
      <c r="F9" s="17">
        <v>46.5</v>
      </c>
      <c r="G9">
        <v>50</v>
      </c>
      <c r="I9" s="23"/>
      <c r="J9" s="11"/>
      <c r="K9"/>
    </row>
    <row r="10" spans="1:10" s="7" customFormat="1" ht="12.75" customHeight="1">
      <c r="A10" s="2">
        <v>63.26875</v>
      </c>
      <c r="B10" s="3" t="s">
        <v>7</v>
      </c>
      <c r="C10">
        <v>56.5</v>
      </c>
      <c r="D10" s="23">
        <v>56</v>
      </c>
      <c r="E10" s="27">
        <v>69</v>
      </c>
      <c r="F10" s="26">
        <v>64</v>
      </c>
      <c r="G10" s="7">
        <v>71</v>
      </c>
      <c r="H10"/>
      <c r="I10" s="23"/>
      <c r="J10" s="14"/>
    </row>
    <row r="11" spans="1:10" s="6" customFormat="1" ht="12.75" customHeight="1">
      <c r="A11" s="2">
        <v>102</v>
      </c>
      <c r="B11" s="1" t="s">
        <v>8</v>
      </c>
      <c r="C11">
        <v>72</v>
      </c>
      <c r="D11" s="23">
        <v>81</v>
      </c>
      <c r="E11" s="28">
        <v>110</v>
      </c>
      <c r="F11" s="6">
        <v>106</v>
      </c>
      <c r="G11" s="6">
        <v>120</v>
      </c>
      <c r="H11"/>
      <c r="I11" s="23"/>
      <c r="J11" s="13"/>
    </row>
    <row r="12" spans="1:10" s="6" customFormat="1" ht="12.75" customHeight="1">
      <c r="A12" s="2"/>
      <c r="B12" s="1"/>
      <c r="J12" s="13"/>
    </row>
    <row r="13" spans="1:10" s="6" customFormat="1" ht="12.75" customHeight="1">
      <c r="A13" s="2"/>
      <c r="B13" s="1"/>
      <c r="J13" s="13"/>
    </row>
    <row r="14" spans="1:10" s="6" customFormat="1" ht="12.75" customHeight="1">
      <c r="A14" s="2"/>
      <c r="B14" s="1"/>
      <c r="J14" s="13"/>
    </row>
    <row r="15" spans="1:10" s="6" customFormat="1" ht="12.75" customHeight="1">
      <c r="A15" s="2"/>
      <c r="B15" s="1"/>
      <c r="J15" s="13"/>
    </row>
    <row r="16" spans="1:10" s="1" customFormat="1" ht="12.75" customHeight="1">
      <c r="A16" s="5" t="s">
        <v>0</v>
      </c>
      <c r="C16" s="1" t="str">
        <f>C3</f>
        <v>Shetland</v>
      </c>
      <c r="D16" s="1" t="str">
        <f>D3</f>
        <v>Pottok 3</v>
      </c>
      <c r="E16" s="1" t="str">
        <f>E3</f>
        <v>E. chosaricus</v>
      </c>
      <c r="F16" s="1" t="str">
        <f>F3</f>
        <v>E. cf. chosaricus</v>
      </c>
      <c r="G16" s="1" t="str">
        <f>G3</f>
        <v>Siréjol</v>
      </c>
      <c r="J16" s="10"/>
    </row>
    <row r="17" spans="1:11" ht="12.75" customHeight="1">
      <c r="A17" s="9">
        <f>LOG10(A4)</f>
        <v>2.063</v>
      </c>
      <c r="B17" s="1" t="str">
        <f aca="true" t="shared" si="0" ref="B17:B24">B4</f>
        <v>Palatal length</v>
      </c>
      <c r="C17" s="8">
        <f aca="true" t="shared" si="1" ref="C17:D24">LOG10(C4)-$A17</f>
        <v>-0.01</v>
      </c>
      <c r="D17" s="8">
        <f t="shared" si="1"/>
        <v>0.027</v>
      </c>
      <c r="E17" s="8">
        <f aca="true" t="shared" si="2" ref="E17:G24">LOG10(E4)-$A17</f>
        <v>0.092</v>
      </c>
      <c r="F17" s="8">
        <f>LOG10(F4)-$A17</f>
        <v>0.064</v>
      </c>
      <c r="G17" s="8">
        <f t="shared" si="2"/>
        <v>0.098</v>
      </c>
      <c r="H17" s="8"/>
      <c r="I17" s="8"/>
      <c r="J17" s="11"/>
      <c r="K17"/>
    </row>
    <row r="18" spans="1:11" ht="12.75" customHeight="1">
      <c r="A18" s="9">
        <f aca="true" t="shared" si="3" ref="A18:A24">LOG10(A5)</f>
        <v>2.021</v>
      </c>
      <c r="B18" s="1" t="str">
        <f t="shared" si="0"/>
        <v>Muzzle length</v>
      </c>
      <c r="C18" s="8">
        <f t="shared" si="1"/>
        <v>-0.043</v>
      </c>
      <c r="D18" s="8">
        <f t="shared" si="1"/>
        <v>-0.017</v>
      </c>
      <c r="E18" s="8">
        <f t="shared" si="2"/>
        <v>0.062</v>
      </c>
      <c r="F18" s="8">
        <f>LOG10(F5)-$A18</f>
        <v>0.055</v>
      </c>
      <c r="G18" s="8">
        <f t="shared" si="2"/>
        <v>0.028</v>
      </c>
      <c r="H18" s="8"/>
      <c r="I18" s="8"/>
      <c r="J18" s="11"/>
      <c r="K18"/>
    </row>
    <row r="19" spans="1:11" ht="12.75" customHeight="1">
      <c r="A19" s="9">
        <f t="shared" si="3"/>
        <v>1.747</v>
      </c>
      <c r="B19" s="1" t="str">
        <f t="shared" si="0"/>
        <v>Muzzle width</v>
      </c>
      <c r="C19" s="8">
        <f t="shared" si="1"/>
        <v>0.031</v>
      </c>
      <c r="D19" s="8">
        <f t="shared" si="1"/>
        <v>0.059</v>
      </c>
      <c r="E19" s="8">
        <f t="shared" si="2"/>
        <v>0.104</v>
      </c>
      <c r="F19" s="8">
        <f>LOG10(F6)-$A19</f>
        <v>0.079</v>
      </c>
      <c r="G19" s="8">
        <f t="shared" si="2"/>
        <v>0.098</v>
      </c>
      <c r="H19" s="8"/>
      <c r="I19" s="8"/>
      <c r="J19" s="11"/>
      <c r="K19"/>
    </row>
    <row r="20" spans="1:11" ht="12.75" customHeight="1">
      <c r="A20" s="9">
        <f t="shared" si="3"/>
        <v>1.609</v>
      </c>
      <c r="B20" s="1" t="str">
        <f t="shared" si="0"/>
        <v>Muzzle constriction</v>
      </c>
      <c r="C20" s="8">
        <f t="shared" si="1"/>
        <v>0.004</v>
      </c>
      <c r="D20" s="8">
        <f t="shared" si="1"/>
        <v>0.014</v>
      </c>
      <c r="E20" s="8">
        <f t="shared" si="2"/>
        <v>0.063</v>
      </c>
      <c r="F20" s="8"/>
      <c r="G20" s="8">
        <f t="shared" si="2"/>
        <v>0.081</v>
      </c>
      <c r="H20" s="8"/>
      <c r="I20" s="8"/>
      <c r="J20" s="11"/>
      <c r="K20"/>
    </row>
    <row r="21" spans="1:11" ht="12.75" customHeight="1">
      <c r="A21" s="9">
        <f t="shared" si="3"/>
        <v>2.294</v>
      </c>
      <c r="B21" s="1" t="str">
        <f t="shared" si="0"/>
        <v>Frontal width</v>
      </c>
      <c r="C21" s="8">
        <f t="shared" si="1"/>
        <v>-0.024</v>
      </c>
      <c r="D21" s="8">
        <f t="shared" si="1"/>
        <v>-0.011</v>
      </c>
      <c r="E21" s="8">
        <f t="shared" si="2"/>
        <v>0.048</v>
      </c>
      <c r="F21" s="8">
        <f>LOG10(F8)-$A21</f>
        <v>0.032</v>
      </c>
      <c r="G21" s="8">
        <f t="shared" si="2"/>
        <v>0.054</v>
      </c>
      <c r="H21" s="8"/>
      <c r="I21" s="8"/>
      <c r="J21" s="11"/>
      <c r="K21"/>
    </row>
    <row r="22" spans="1:11" ht="12.75" customHeight="1">
      <c r="A22" s="9">
        <f t="shared" si="3"/>
        <v>1.682</v>
      </c>
      <c r="B22" s="1" t="str">
        <f t="shared" si="0"/>
        <v>Choanal width</v>
      </c>
      <c r="C22" s="8">
        <f t="shared" si="1"/>
        <v>-0.019</v>
      </c>
      <c r="D22" s="8">
        <f t="shared" si="1"/>
        <v>-0.001</v>
      </c>
      <c r="E22" s="8">
        <f t="shared" si="2"/>
        <v>0.008</v>
      </c>
      <c r="F22" s="8">
        <f>LOG10(F9)-$A22</f>
        <v>-0.015</v>
      </c>
      <c r="G22" s="8">
        <f t="shared" si="2"/>
        <v>0.017</v>
      </c>
      <c r="H22" s="8"/>
      <c r="I22" s="8"/>
      <c r="J22" s="11"/>
      <c r="K22"/>
    </row>
    <row r="23" spans="1:11" ht="12.75" customHeight="1">
      <c r="A23" s="9">
        <f t="shared" si="3"/>
        <v>1.801</v>
      </c>
      <c r="B23" s="1" t="str">
        <f t="shared" si="0"/>
        <v>Choanal length</v>
      </c>
      <c r="C23" s="8">
        <f t="shared" si="1"/>
        <v>-0.049</v>
      </c>
      <c r="D23" s="8">
        <f t="shared" si="1"/>
        <v>-0.053</v>
      </c>
      <c r="E23" s="8">
        <f t="shared" si="2"/>
        <v>0.038</v>
      </c>
      <c r="F23" s="8"/>
      <c r="G23" s="8">
        <f t="shared" si="2"/>
        <v>0.05</v>
      </c>
      <c r="H23" s="8"/>
      <c r="I23" s="8"/>
      <c r="J23" s="11"/>
      <c r="K23"/>
    </row>
    <row r="24" spans="1:11" ht="12.75" customHeight="1">
      <c r="A24" s="9">
        <f t="shared" si="3"/>
        <v>2.009</v>
      </c>
      <c r="B24" s="1" t="str">
        <f t="shared" si="0"/>
        <v>Facial height</v>
      </c>
      <c r="C24" s="8">
        <f t="shared" si="1"/>
        <v>-0.152</v>
      </c>
      <c r="D24" s="8">
        <f t="shared" si="1"/>
        <v>-0.101</v>
      </c>
      <c r="E24" s="8">
        <f t="shared" si="2"/>
        <v>0.032</v>
      </c>
      <c r="F24" s="8">
        <f>LOG10(F11)-$A24</f>
        <v>0.016</v>
      </c>
      <c r="G24" s="8">
        <f t="shared" si="2"/>
        <v>0.07</v>
      </c>
      <c r="H24" s="8"/>
      <c r="I24" s="8"/>
      <c r="J24" s="11"/>
      <c r="K24"/>
    </row>
    <row r="25" spans="1:11" ht="12.75" customHeight="1">
      <c r="A25" s="9"/>
      <c r="B25" s="1"/>
      <c r="C25" s="8"/>
      <c r="D25" s="8"/>
      <c r="E25" s="8"/>
      <c r="F25" s="8"/>
      <c r="G25" s="8"/>
      <c r="H25" s="11"/>
      <c r="K25"/>
    </row>
    <row r="26" spans="1:11" ht="12.75" customHeight="1">
      <c r="A26" s="9"/>
      <c r="B26" s="1"/>
      <c r="C26" s="8"/>
      <c r="D26" s="8"/>
      <c r="E26" s="8"/>
      <c r="F26" s="8"/>
      <c r="G26" s="8"/>
      <c r="H26" s="11"/>
      <c r="K26"/>
    </row>
    <row r="27" spans="1:11" ht="12.75" customHeight="1">
      <c r="A27" s="9"/>
      <c r="B27" s="1"/>
      <c r="C27" s="8"/>
      <c r="D27" s="8"/>
      <c r="E27" s="8"/>
      <c r="F27" s="8"/>
      <c r="G27" s="8"/>
      <c r="H27" s="11"/>
      <c r="K27"/>
    </row>
    <row r="28" spans="1:11" ht="12.75" customHeight="1">
      <c r="A28" s="9"/>
      <c r="B28" s="1"/>
      <c r="C28" s="8"/>
      <c r="D28" s="8"/>
      <c r="E28" s="8"/>
      <c r="F28" s="8"/>
      <c r="G28" s="8"/>
      <c r="H28" s="11"/>
      <c r="K28"/>
    </row>
    <row r="29" ht="12.75" customHeight="1">
      <c r="B29" s="3"/>
    </row>
  </sheetData>
  <printOptions/>
  <pageMargins left="0.75" right="0.75" top="1" bottom="1" header="0.4921259845" footer="0.4921259845"/>
  <pageSetup orientation="portrait" paperSize="1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MUSEUM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PALEONTOLOGIE</dc:creator>
  <cp:keywords/>
  <dc:description/>
  <cp:lastModifiedBy>Vera Eisenmann</cp:lastModifiedBy>
  <dcterms:created xsi:type="dcterms:W3CDTF">1999-10-06T17:52:13Z</dcterms:created>
  <dcterms:modified xsi:type="dcterms:W3CDTF">2015-02-03T16:06:44Z</dcterms:modified>
  <cp:category/>
  <cp:version/>
  <cp:contentType/>
  <cp:contentStatus/>
</cp:coreProperties>
</file>