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60" yWindow="1840" windowWidth="22400" windowHeight="1722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'Feuil1'!$P$1:$U$1</definedName>
  </definedNames>
  <calcPr fullCalcOnLoad="1"/>
</workbook>
</file>

<file path=xl/sharedStrings.xml><?xml version="1.0" encoding="utf-8"?>
<sst xmlns="http://schemas.openxmlformats.org/spreadsheetml/2006/main" count="23" uniqueCount="14">
  <si>
    <t>Tène III</t>
  </si>
  <si>
    <t>Log10(E.h.o)</t>
  </si>
  <si>
    <t>n=29</t>
  </si>
  <si>
    <t>Soissons</t>
  </si>
  <si>
    <t>Epiais Rhus</t>
  </si>
  <si>
    <t>Creil</t>
  </si>
  <si>
    <t xml:space="preserve">Villeneuve 12 </t>
  </si>
  <si>
    <t xml:space="preserve">Villeneuve 82 </t>
  </si>
  <si>
    <t xml:space="preserve">Villeneuve 52 </t>
  </si>
  <si>
    <t xml:space="preserve">Ville fossé </t>
  </si>
  <si>
    <t>60-120 BC</t>
  </si>
  <si>
    <t>Levroux 170</t>
  </si>
  <si>
    <t>Levroux 151</t>
  </si>
  <si>
    <t>?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</si>
</sst>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right" vertical="top"/>
    </xf>
    <xf numFmtId="0" fontId="0" fillId="0" borderId="0" xfId="0" applyAlignment="1">
      <alignment horizontal="left"/>
    </xf>
    <xf numFmtId="188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vertical="top"/>
    </xf>
    <xf numFmtId="18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88" fontId="7" fillId="0" borderId="0" xfId="0" applyNumberFormat="1" applyFont="1" applyAlignment="1">
      <alignment/>
    </xf>
    <xf numFmtId="189" fontId="0" fillId="0" borderId="0" xfId="0" applyNumberFormat="1" applyAlignment="1">
      <alignment horizontal="left" vertical="top"/>
    </xf>
    <xf numFmtId="189" fontId="0" fillId="0" borderId="0" xfId="0" applyNumberFormat="1" applyAlignment="1">
      <alignment horizontal="left"/>
    </xf>
    <xf numFmtId="189" fontId="0" fillId="0" borderId="0" xfId="0" applyNumberFormat="1" applyAlignment="1">
      <alignment/>
    </xf>
    <xf numFmtId="0" fontId="0" fillId="0" borderId="0" xfId="0" applyAlignment="1">
      <alignment horizontal="righ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Feuil1!$C$16</c:f>
              <c:strCache>
                <c:ptCount val="1"/>
                <c:pt idx="0">
                  <c:v>Soissons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Feuil1!$C$17:$C$26</c:f>
              <c:numCache/>
            </c:numRef>
          </c:val>
          <c:smooth val="0"/>
        </c:ser>
        <c:ser>
          <c:idx val="1"/>
          <c:order val="1"/>
          <c:tx>
            <c:strRef>
              <c:f>Feuil1!$D$16</c:f>
              <c:strCache>
                <c:ptCount val="1"/>
                <c:pt idx="0">
                  <c:v>Epiais Rhus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Feuil1!$D$17:$D$26</c:f>
              <c:numCache/>
            </c:numRef>
          </c:val>
          <c:smooth val="0"/>
        </c:ser>
        <c:ser>
          <c:idx val="2"/>
          <c:order val="2"/>
          <c:tx>
            <c:strRef>
              <c:f>Feuil1!$E$16</c:f>
              <c:strCache>
                <c:ptCount val="1"/>
                <c:pt idx="0">
                  <c:v>Creil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Feuil1!$E$17:$E$26</c:f>
              <c:numCache/>
            </c:numRef>
          </c:val>
          <c:smooth val="0"/>
        </c:ser>
        <c:ser>
          <c:idx val="4"/>
          <c:order val="3"/>
          <c:tx>
            <c:strRef>
              <c:f>Feuil1!$F$16</c:f>
              <c:strCache>
                <c:ptCount val="1"/>
                <c:pt idx="0">
                  <c:v>Creil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Feuil1!$F$17:$F$26</c:f>
              <c:numCache/>
            </c:numRef>
          </c:val>
          <c:smooth val="0"/>
        </c:ser>
        <c:ser>
          <c:idx val="5"/>
          <c:order val="4"/>
          <c:tx>
            <c:strRef>
              <c:f>Feuil1!$G$16</c:f>
              <c:strCache>
                <c:ptCount val="1"/>
                <c:pt idx="0">
                  <c:v>Villeneuve 12 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Feuil1!$G$17:$G$26</c:f>
              <c:numCache/>
            </c:numRef>
          </c:val>
          <c:smooth val="0"/>
        </c:ser>
        <c:ser>
          <c:idx val="6"/>
          <c:order val="5"/>
          <c:tx>
            <c:strRef>
              <c:f>Feuil1!$H$16</c:f>
              <c:strCache>
                <c:ptCount val="1"/>
                <c:pt idx="0">
                  <c:v>Villeneuve 82 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Feuil1!$H$17:$H$26</c:f>
              <c:numCache/>
            </c:numRef>
          </c:val>
          <c:smooth val="0"/>
        </c:ser>
        <c:ser>
          <c:idx val="7"/>
          <c:order val="6"/>
          <c:tx>
            <c:strRef>
              <c:f>Feuil1!$I$16</c:f>
              <c:strCache>
                <c:ptCount val="1"/>
                <c:pt idx="0">
                  <c:v>Villeneuve 52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Feuil1!$I$17:$I$26</c:f>
              <c:numCache/>
            </c:numRef>
          </c:val>
          <c:smooth val="0"/>
        </c:ser>
        <c:ser>
          <c:idx val="8"/>
          <c:order val="7"/>
          <c:tx>
            <c:strRef>
              <c:f>Feuil1!$J$16</c:f>
              <c:strCache>
                <c:ptCount val="1"/>
                <c:pt idx="0">
                  <c:v>Ville foss? 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Feuil1!$J$17:$J$26</c:f>
              <c:numCache/>
            </c:numRef>
          </c:val>
          <c:smooth val="0"/>
        </c:ser>
        <c:ser>
          <c:idx val="3"/>
          <c:order val="8"/>
          <c:tx>
            <c:strRef>
              <c:f>Feuil1!$K$16</c:f>
              <c:strCache>
                <c:ptCount val="1"/>
                <c:pt idx="0">
                  <c:v>Levroux 170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Feuil1!$K$17:$K$26</c:f>
              <c:numCache/>
            </c:numRef>
          </c:val>
          <c:smooth val="0"/>
        </c:ser>
        <c:ser>
          <c:idx val="9"/>
          <c:order val="9"/>
          <c:tx>
            <c:strRef>
              <c:f>Feuil1!$L$16</c:f>
              <c:strCache>
                <c:ptCount val="1"/>
                <c:pt idx="0">
                  <c:v>Levroux 151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Feuil1!$L$17:$L$26</c:f>
              <c:numCache/>
            </c:numRef>
          </c:val>
          <c:smooth val="0"/>
        </c:ser>
        <c:axId val="63423958"/>
        <c:axId val="33944711"/>
      </c:lineChart>
      <c:catAx>
        <c:axId val="634239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3944711"/>
        <c:crosses val="autoZero"/>
        <c:auto val="1"/>
        <c:lblOffset val="100"/>
        <c:noMultiLvlLbl val="0"/>
      </c:catAx>
      <c:valAx>
        <c:axId val="33944711"/>
        <c:scaling>
          <c:orientation val="minMax"/>
          <c:max val="0.15"/>
          <c:min val="-0.1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63423958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0</xdr:rowOff>
    </xdr:from>
    <xdr:to>
      <xdr:col>8</xdr:col>
      <xdr:colOff>276225</xdr:colOff>
      <xdr:row>46</xdr:row>
      <xdr:rowOff>19050</xdr:rowOff>
    </xdr:to>
    <xdr:graphicFrame>
      <xdr:nvGraphicFramePr>
        <xdr:cNvPr id="1" name="Chart 1"/>
        <xdr:cNvGraphicFramePr/>
      </xdr:nvGraphicFramePr>
      <xdr:xfrm>
        <a:off x="1276350" y="4686300"/>
        <a:ext cx="49911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 topLeftCell="A1">
      <selection activeCell="L3" sqref="L3"/>
    </sheetView>
  </sheetViews>
  <sheetFormatPr defaultColWidth="10.875" defaultRowHeight="12"/>
  <cols>
    <col min="2" max="2" width="5.875" style="1" customWidth="1"/>
    <col min="3" max="3" width="9.875" style="1" customWidth="1"/>
    <col min="4" max="6" width="9.875" style="0" customWidth="1"/>
    <col min="7" max="7" width="11.00390625" style="1" customWidth="1"/>
    <col min="8" max="8" width="11.375" style="1" customWidth="1"/>
    <col min="9" max="9" width="11.375" style="0" customWidth="1"/>
    <col min="10" max="10" width="9.875" style="0" customWidth="1"/>
    <col min="11" max="11" width="11.125" style="0" customWidth="1"/>
    <col min="12" max="12" width="10.375" style="1" customWidth="1"/>
    <col min="13" max="15" width="9.875" style="0" customWidth="1"/>
  </cols>
  <sheetData>
    <row r="1" spans="1:24" ht="12.75">
      <c r="A1" s="12"/>
      <c r="C1" s="4"/>
      <c r="D1" s="6"/>
      <c r="E1" s="6"/>
      <c r="F1" s="6"/>
      <c r="G1" s="4"/>
      <c r="H1" s="4"/>
      <c r="I1" s="6"/>
      <c r="J1" s="6"/>
      <c r="K1" s="2" t="s">
        <v>10</v>
      </c>
      <c r="L1" s="4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3:12" s="2" customFormat="1" ht="12.75"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13</v>
      </c>
    </row>
    <row r="3" spans="1:12" s="2" customFormat="1" ht="12.75">
      <c r="A3" s="9" t="s">
        <v>2</v>
      </c>
      <c r="C3" s="2" t="s">
        <v>3</v>
      </c>
      <c r="D3" s="2" t="s">
        <v>4</v>
      </c>
      <c r="E3" s="2" t="s">
        <v>5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11</v>
      </c>
      <c r="L3" s="2" t="s">
        <v>12</v>
      </c>
    </row>
    <row r="4" spans="1:15" ht="12.75">
      <c r="A4" s="10">
        <v>210.2413793103448</v>
      </c>
      <c r="B4" s="1">
        <v>1</v>
      </c>
      <c r="C4" s="7">
        <v>177</v>
      </c>
      <c r="D4" s="8">
        <v>199</v>
      </c>
      <c r="E4" s="8">
        <v>215</v>
      </c>
      <c r="F4" s="8">
        <v>191</v>
      </c>
      <c r="G4" s="8">
        <v>180.5</v>
      </c>
      <c r="H4" s="8">
        <v>184</v>
      </c>
      <c r="I4" s="8">
        <v>231</v>
      </c>
      <c r="J4" s="15">
        <v>193</v>
      </c>
      <c r="K4" s="15">
        <v>199</v>
      </c>
      <c r="L4" s="7">
        <v>193</v>
      </c>
      <c r="M4" s="8"/>
      <c r="N4" s="8"/>
      <c r="O4" s="8"/>
    </row>
    <row r="5" spans="1:15" ht="12.75">
      <c r="A5" s="10">
        <v>26.517241379310338</v>
      </c>
      <c r="B5" s="1">
        <v>3</v>
      </c>
      <c r="C5" s="7">
        <v>26</v>
      </c>
      <c r="D5" s="8">
        <v>28</v>
      </c>
      <c r="E5" s="8">
        <v>32</v>
      </c>
      <c r="F5" s="8">
        <v>28</v>
      </c>
      <c r="G5" s="8">
        <v>28</v>
      </c>
      <c r="H5" s="8">
        <v>29</v>
      </c>
      <c r="I5" s="8">
        <v>33</v>
      </c>
      <c r="J5" s="15">
        <v>25</v>
      </c>
      <c r="K5" s="15">
        <v>30.5</v>
      </c>
      <c r="L5" s="7">
        <v>30.5</v>
      </c>
      <c r="M5" s="8"/>
      <c r="N5" s="8"/>
      <c r="O5" s="8"/>
    </row>
    <row r="6" spans="1:15" ht="12.75">
      <c r="A6" s="10">
        <v>21.331034482758625</v>
      </c>
      <c r="B6" s="1">
        <v>4</v>
      </c>
      <c r="C6" s="7">
        <v>19.5</v>
      </c>
      <c r="D6" s="8">
        <v>21</v>
      </c>
      <c r="E6" s="8">
        <v>23</v>
      </c>
      <c r="F6" s="8">
        <v>20</v>
      </c>
      <c r="G6" s="8">
        <v>20.5</v>
      </c>
      <c r="H6" s="8">
        <v>21</v>
      </c>
      <c r="I6" s="8">
        <v>23.5</v>
      </c>
      <c r="J6" s="15">
        <v>17.5</v>
      </c>
      <c r="K6" s="15">
        <v>22</v>
      </c>
      <c r="L6" s="7">
        <v>21</v>
      </c>
      <c r="M6" s="8"/>
      <c r="N6" s="8"/>
      <c r="O6" s="8"/>
    </row>
    <row r="7" spans="1:15" ht="12.75">
      <c r="A7" s="10">
        <v>42.52758620689654</v>
      </c>
      <c r="B7" s="1">
        <v>5</v>
      </c>
      <c r="C7" s="7">
        <v>37</v>
      </c>
      <c r="D7" s="8">
        <v>44</v>
      </c>
      <c r="E7" s="8">
        <v>45</v>
      </c>
      <c r="F7" s="8">
        <v>43</v>
      </c>
      <c r="G7" s="8">
        <v>40</v>
      </c>
      <c r="H7" s="8">
        <v>44.5</v>
      </c>
      <c r="I7" s="8">
        <v>54.5</v>
      </c>
      <c r="J7" s="15">
        <v>39.5</v>
      </c>
      <c r="K7" s="15">
        <v>44.5</v>
      </c>
      <c r="L7" s="7">
        <v>42</v>
      </c>
      <c r="M7" s="8"/>
      <c r="N7" s="8"/>
      <c r="O7" s="8"/>
    </row>
    <row r="8" spans="1:15" ht="12.75">
      <c r="A8" s="10">
        <v>26.82068965517241</v>
      </c>
      <c r="B8" s="1">
        <v>6</v>
      </c>
      <c r="C8" s="7">
        <v>22.5</v>
      </c>
      <c r="D8" s="8">
        <v>28</v>
      </c>
      <c r="E8" s="8">
        <v>32</v>
      </c>
      <c r="F8" s="8">
        <v>28</v>
      </c>
      <c r="G8" s="8">
        <v>26.5</v>
      </c>
      <c r="H8" s="8">
        <v>27.5</v>
      </c>
      <c r="I8" s="8">
        <v>33</v>
      </c>
      <c r="J8" s="15">
        <v>26</v>
      </c>
      <c r="K8" s="15">
        <v>27</v>
      </c>
      <c r="L8" s="7">
        <v>28.5</v>
      </c>
      <c r="M8" s="8"/>
      <c r="N8" s="8"/>
      <c r="O8" s="8"/>
    </row>
    <row r="9" spans="1:15" ht="12.75">
      <c r="A9" s="10">
        <v>38.75172413793103</v>
      </c>
      <c r="B9" s="1">
        <v>10</v>
      </c>
      <c r="C9" s="7">
        <v>37</v>
      </c>
      <c r="D9" s="8">
        <v>42</v>
      </c>
      <c r="E9" s="8">
        <v>45</v>
      </c>
      <c r="F9" s="8">
        <v>41</v>
      </c>
      <c r="G9" s="8">
        <v>38</v>
      </c>
      <c r="H9" s="8">
        <v>39</v>
      </c>
      <c r="I9" s="8">
        <v>48</v>
      </c>
      <c r="J9" s="15">
        <v>37</v>
      </c>
      <c r="K9" s="15">
        <v>41</v>
      </c>
      <c r="L9" s="16">
        <v>43</v>
      </c>
      <c r="M9" s="8"/>
      <c r="N9" s="8"/>
      <c r="O9" s="8"/>
    </row>
    <row r="10" spans="1:15" ht="12.75">
      <c r="A10" s="10">
        <v>38.527586206896544</v>
      </c>
      <c r="B10" s="1">
        <v>11</v>
      </c>
      <c r="C10" s="7">
        <v>37.5</v>
      </c>
      <c r="D10" s="8">
        <v>44</v>
      </c>
      <c r="E10" s="8">
        <v>45</v>
      </c>
      <c r="F10" s="8">
        <v>42</v>
      </c>
      <c r="G10" s="8">
        <v>40.5</v>
      </c>
      <c r="H10" s="8">
        <v>42</v>
      </c>
      <c r="I10" s="8">
        <v>49</v>
      </c>
      <c r="J10" s="15">
        <v>38.5</v>
      </c>
      <c r="K10" s="15">
        <v>42</v>
      </c>
      <c r="L10" s="16">
        <v>43.2</v>
      </c>
      <c r="M10" s="8"/>
      <c r="N10" s="8"/>
      <c r="O10" s="8"/>
    </row>
    <row r="11" spans="1:15" ht="12.75">
      <c r="A11" s="10">
        <v>29.58275862068965</v>
      </c>
      <c r="B11" s="1">
        <v>12</v>
      </c>
      <c r="C11" s="7">
        <v>28</v>
      </c>
      <c r="D11" s="8">
        <v>31.5</v>
      </c>
      <c r="E11" s="8">
        <v>34</v>
      </c>
      <c r="F11" s="8">
        <v>31</v>
      </c>
      <c r="G11" s="8">
        <v>31</v>
      </c>
      <c r="H11" s="8">
        <v>32</v>
      </c>
      <c r="I11" s="8">
        <v>38</v>
      </c>
      <c r="J11" s="15">
        <v>30</v>
      </c>
      <c r="K11" s="15">
        <v>33</v>
      </c>
      <c r="L11" s="7">
        <v>31.1</v>
      </c>
      <c r="M11" s="8"/>
      <c r="N11" s="8"/>
      <c r="O11" s="8"/>
    </row>
    <row r="12" spans="1:15" ht="12.75">
      <c r="A12" s="10">
        <v>24.11724137931035</v>
      </c>
      <c r="B12" s="1">
        <v>13</v>
      </c>
      <c r="C12" s="7">
        <v>22</v>
      </c>
      <c r="D12" s="8">
        <v>25</v>
      </c>
      <c r="E12" s="8">
        <v>27</v>
      </c>
      <c r="F12" s="8">
        <v>26</v>
      </c>
      <c r="G12" s="8">
        <v>24.5</v>
      </c>
      <c r="H12" s="8">
        <v>26</v>
      </c>
      <c r="I12" s="8">
        <v>30</v>
      </c>
      <c r="J12" s="15">
        <v>24.5</v>
      </c>
      <c r="K12" s="15">
        <v>26</v>
      </c>
      <c r="L12" s="7">
        <v>24.7</v>
      </c>
      <c r="M12" s="8"/>
      <c r="N12" s="8"/>
      <c r="O12" s="8"/>
    </row>
    <row r="13" spans="1:15" ht="12.75">
      <c r="A13" s="10">
        <v>25.82068965517241</v>
      </c>
      <c r="B13" s="1">
        <v>14</v>
      </c>
      <c r="C13" s="7">
        <v>23</v>
      </c>
      <c r="D13" s="8">
        <v>26</v>
      </c>
      <c r="E13" s="8">
        <v>29</v>
      </c>
      <c r="F13" s="8">
        <v>26.5</v>
      </c>
      <c r="G13" s="8">
        <v>25.5</v>
      </c>
      <c r="H13" s="8">
        <v>27</v>
      </c>
      <c r="I13" s="8">
        <v>31</v>
      </c>
      <c r="J13" s="15">
        <v>26</v>
      </c>
      <c r="K13" s="15">
        <v>27.5</v>
      </c>
      <c r="L13" s="7">
        <v>25.2</v>
      </c>
      <c r="M13" s="8"/>
      <c r="N13" s="8"/>
      <c r="O13" s="8"/>
    </row>
    <row r="14" spans="1:15" ht="12.75">
      <c r="A14" s="10">
        <v>33.948275862068975</v>
      </c>
      <c r="B14" s="1">
        <v>7</v>
      </c>
      <c r="C14" s="7">
        <v>30</v>
      </c>
      <c r="D14" s="8">
        <v>34</v>
      </c>
      <c r="E14" s="8">
        <v>36</v>
      </c>
      <c r="F14" s="8">
        <v>36</v>
      </c>
      <c r="G14" s="8">
        <v>32.5</v>
      </c>
      <c r="H14" s="8">
        <v>37</v>
      </c>
      <c r="I14" s="8">
        <v>44</v>
      </c>
      <c r="J14" s="15">
        <v>33</v>
      </c>
      <c r="K14" s="15">
        <v>36.7</v>
      </c>
      <c r="L14" s="7">
        <v>34</v>
      </c>
      <c r="M14" s="8"/>
      <c r="N14" s="8"/>
      <c r="O14" s="8"/>
    </row>
    <row r="15" spans="1:15" ht="12.75">
      <c r="A15" s="10">
        <v>12.372413793103451</v>
      </c>
      <c r="B15" s="1">
        <v>8</v>
      </c>
      <c r="C15" s="7">
        <v>12</v>
      </c>
      <c r="D15" s="8">
        <v>13</v>
      </c>
      <c r="E15" s="8">
        <v>16</v>
      </c>
      <c r="F15" s="8">
        <v>14</v>
      </c>
      <c r="G15" s="8">
        <v>13.5</v>
      </c>
      <c r="H15" s="8">
        <v>15.5</v>
      </c>
      <c r="I15" s="8">
        <v>16</v>
      </c>
      <c r="J15" s="15">
        <v>13.5</v>
      </c>
      <c r="K15" s="15">
        <v>14.5</v>
      </c>
      <c r="L15" s="7">
        <v>13.2</v>
      </c>
      <c r="M15" s="8"/>
      <c r="N15" s="8"/>
      <c r="O15" s="8"/>
    </row>
    <row r="16" spans="1:15" s="5" customFormat="1" ht="12.75">
      <c r="A16" s="11" t="s">
        <v>1</v>
      </c>
      <c r="B16" s="2"/>
      <c r="C16" s="13" t="str">
        <f aca="true" t="shared" si="0" ref="C16:K16">C3</f>
        <v>Soissons</v>
      </c>
      <c r="D16" s="14" t="str">
        <f t="shared" si="0"/>
        <v>Epiais Rhus</v>
      </c>
      <c r="E16" s="14" t="str">
        <f t="shared" si="0"/>
        <v>Creil</v>
      </c>
      <c r="F16" s="14" t="str">
        <f t="shared" si="0"/>
        <v>Creil</v>
      </c>
      <c r="G16" s="14" t="str">
        <f t="shared" si="0"/>
        <v>Villeneuve 12 </v>
      </c>
      <c r="H16" s="14" t="str">
        <f t="shared" si="0"/>
        <v>Villeneuve 82 </v>
      </c>
      <c r="I16" s="14" t="str">
        <f t="shared" si="0"/>
        <v>Villeneuve 52 </v>
      </c>
      <c r="J16" s="14" t="str">
        <f t="shared" si="0"/>
        <v>Ville fossé </v>
      </c>
      <c r="K16" s="14" t="str">
        <f t="shared" si="0"/>
        <v>Levroux 170</v>
      </c>
      <c r="L16" s="14" t="str">
        <f>L3</f>
        <v>Levroux 151</v>
      </c>
      <c r="M16" s="14"/>
      <c r="N16" s="14"/>
      <c r="O16" s="14"/>
    </row>
    <row r="17" spans="1:19" ht="12.75">
      <c r="A17" s="12">
        <v>2.322718197122964</v>
      </c>
      <c r="B17" s="1">
        <v>1</v>
      </c>
      <c r="C17" s="4">
        <f aca="true" t="shared" si="1" ref="C17:K28">LOG10(C4)-$A17</f>
        <v>-0.07474493076115696</v>
      </c>
      <c r="D17" s="6">
        <f t="shared" si="1"/>
        <v>-0.02386512071325697</v>
      </c>
      <c r="E17" s="6">
        <f t="shared" si="1"/>
        <v>0.009720262792641599</v>
      </c>
      <c r="F17" s="6">
        <f t="shared" si="1"/>
        <v>-0.04168482987523614</v>
      </c>
      <c r="G17" s="6">
        <f t="shared" si="1"/>
        <v>-0.06624099088128688</v>
      </c>
      <c r="H17" s="6">
        <f t="shared" si="1"/>
        <v>-0.05790037411342741</v>
      </c>
      <c r="I17" s="6">
        <f t="shared" si="1"/>
        <v>0.04089378276918065</v>
      </c>
      <c r="J17" s="6">
        <f t="shared" si="1"/>
        <v>-0.037160888115189916</v>
      </c>
      <c r="K17" s="6">
        <f t="shared" si="1"/>
        <v>-0.02386512071325697</v>
      </c>
      <c r="L17" s="6">
        <f>LOG10(L4)-$A17</f>
        <v>-0.037160888115189916</v>
      </c>
      <c r="M17" s="6"/>
      <c r="N17" s="6"/>
      <c r="O17" s="6"/>
      <c r="P17" s="3"/>
      <c r="Q17" s="3"/>
      <c r="R17" s="3"/>
      <c r="S17" s="3"/>
    </row>
    <row r="18" spans="1:19" ht="12.75">
      <c r="A18" s="12">
        <v>1.4235283419024747</v>
      </c>
      <c r="B18" s="1">
        <v>3</v>
      </c>
      <c r="C18" s="4">
        <f t="shared" si="1"/>
        <v>-0.008554993931656707</v>
      </c>
      <c r="D18" s="6">
        <f t="shared" si="1"/>
        <v>0.023629689439744528</v>
      </c>
      <c r="E18" s="6">
        <f t="shared" si="1"/>
        <v>0.08162163641743136</v>
      </c>
      <c r="F18" s="6">
        <f t="shared" si="1"/>
        <v>0.023629689439744528</v>
      </c>
      <c r="G18" s="6">
        <f t="shared" si="1"/>
        <v>0.023629689439744528</v>
      </c>
      <c r="H18" s="6">
        <f t="shared" si="1"/>
        <v>0.0388696559964814</v>
      </c>
      <c r="I18" s="6">
        <f t="shared" si="1"/>
        <v>0.09498559797541284</v>
      </c>
      <c r="J18" s="6">
        <f t="shared" si="1"/>
        <v>-0.025588333230436966</v>
      </c>
      <c r="K18" s="6">
        <f t="shared" si="1"/>
        <v>0.06077149744431121</v>
      </c>
      <c r="L18" s="6">
        <f>LOG10(L5)-$A18</f>
        <v>0.06077149744431121</v>
      </c>
      <c r="M18" s="6"/>
      <c r="N18" s="6"/>
      <c r="O18" s="6"/>
      <c r="P18" s="3"/>
      <c r="Q18" s="3"/>
      <c r="R18" s="3"/>
      <c r="S18" s="3"/>
    </row>
    <row r="19" spans="1:19" ht="12.75">
      <c r="A19" s="12">
        <v>1.329011917768204</v>
      </c>
      <c r="B19" s="1">
        <v>4</v>
      </c>
      <c r="C19" s="4">
        <f t="shared" si="1"/>
        <v>-0.038977306405685974</v>
      </c>
      <c r="D19" s="6">
        <f t="shared" si="1"/>
        <v>-0.006792623034284739</v>
      </c>
      <c r="E19" s="6">
        <f t="shared" si="1"/>
        <v>0.0327159182493888</v>
      </c>
      <c r="F19" s="6">
        <f t="shared" si="1"/>
        <v>-0.02798192210422279</v>
      </c>
      <c r="G19" s="6">
        <f t="shared" si="1"/>
        <v>-0.017258056712449843</v>
      </c>
      <c r="H19" s="6">
        <f t="shared" si="1"/>
        <v>-0.006792623034284739</v>
      </c>
      <c r="I19" s="6">
        <f t="shared" si="1"/>
        <v>0.04205594450353223</v>
      </c>
      <c r="J19" s="6">
        <f t="shared" si="1"/>
        <v>-0.08597386908190963</v>
      </c>
      <c r="K19" s="6">
        <f t="shared" si="1"/>
        <v>0.013410763054002128</v>
      </c>
      <c r="L19" s="6">
        <f>LOG10(L6)-$A19</f>
        <v>-0.006792623034284739</v>
      </c>
      <c r="M19" s="6"/>
      <c r="N19" s="6"/>
      <c r="O19" s="6"/>
      <c r="P19" s="3"/>
      <c r="Q19" s="3"/>
      <c r="R19" s="3"/>
      <c r="S19" s="3"/>
    </row>
    <row r="20" spans="1:19" ht="12.75">
      <c r="A20" s="12">
        <v>1.6286707336010562</v>
      </c>
      <c r="B20" s="1">
        <v>5</v>
      </c>
      <c r="C20" s="4">
        <f t="shared" si="1"/>
        <v>-0.0604690095340612</v>
      </c>
      <c r="D20" s="6">
        <f t="shared" si="1"/>
        <v>0.014781942885131238</v>
      </c>
      <c r="E20" s="6">
        <f t="shared" si="1"/>
        <v>0.024541780174287542</v>
      </c>
      <c r="F20" s="6">
        <f t="shared" si="1"/>
        <v>0.004797721978530234</v>
      </c>
      <c r="G20" s="6">
        <f t="shared" si="1"/>
        <v>-0.0266107422730939</v>
      </c>
      <c r="H20" s="6">
        <f t="shared" si="1"/>
        <v>0.01968927737987536</v>
      </c>
      <c r="I20" s="6">
        <f t="shared" si="1"/>
        <v>0.10772576867558636</v>
      </c>
      <c r="J20" s="6">
        <f t="shared" si="1"/>
        <v>-0.03207363797459606</v>
      </c>
      <c r="K20" s="6">
        <f t="shared" si="1"/>
        <v>0.01968927737987536</v>
      </c>
      <c r="L20" s="6">
        <f>LOG10(L7)-$A20</f>
        <v>-0.005421443203155629</v>
      </c>
      <c r="M20" s="6"/>
      <c r="N20" s="6"/>
      <c r="O20" s="6"/>
      <c r="P20" s="3"/>
      <c r="Q20" s="3"/>
      <c r="R20" s="3"/>
      <c r="S20" s="3"/>
    </row>
    <row r="21" spans="1:19" ht="12.75">
      <c r="A21" s="12">
        <v>1.4284699409124848</v>
      </c>
      <c r="B21" s="1">
        <v>6</v>
      </c>
      <c r="C21" s="4">
        <f t="shared" si="1"/>
        <v>-0.07628742280112233</v>
      </c>
      <c r="D21" s="6">
        <f t="shared" si="1"/>
        <v>0.018688090429734405</v>
      </c>
      <c r="E21" s="6">
        <f t="shared" si="1"/>
        <v>0.07668003740742124</v>
      </c>
      <c r="F21" s="6">
        <f t="shared" si="1"/>
        <v>0.018688090429734405</v>
      </c>
      <c r="G21" s="6">
        <f t="shared" si="1"/>
        <v>-0.0052240669756769</v>
      </c>
      <c r="H21" s="6">
        <f t="shared" si="1"/>
        <v>0.01086275291777783</v>
      </c>
      <c r="I21" s="6">
        <f t="shared" si="1"/>
        <v>0.09004399896540272</v>
      </c>
      <c r="J21" s="6">
        <f t="shared" si="1"/>
        <v>-0.01349659294166683</v>
      </c>
      <c r="K21" s="6">
        <f t="shared" si="1"/>
        <v>0.002893823246502558</v>
      </c>
      <c r="L21" s="6">
        <f>LOG10(L8)-$A21</f>
        <v>0.026374919096025407</v>
      </c>
      <c r="M21" s="6"/>
      <c r="N21" s="6"/>
      <c r="O21" s="6"/>
      <c r="P21" s="3"/>
      <c r="Q21" s="3"/>
      <c r="R21" s="3"/>
      <c r="S21" s="3"/>
    </row>
    <row r="22" spans="1:19" ht="12.75">
      <c r="A22" s="12">
        <v>1.588291029859925</v>
      </c>
      <c r="B22" s="1">
        <v>10</v>
      </c>
      <c r="C22" s="4">
        <f t="shared" si="1"/>
        <v>-0.020089305792930112</v>
      </c>
      <c r="D22" s="6">
        <f t="shared" si="1"/>
        <v>0.03495826053797546</v>
      </c>
      <c r="E22" s="6">
        <f t="shared" si="1"/>
        <v>0.06492148391541863</v>
      </c>
      <c r="F22" s="6">
        <f t="shared" si="1"/>
        <v>0.024492826859810357</v>
      </c>
      <c r="G22" s="6">
        <f t="shared" si="1"/>
        <v>-0.008507433243114981</v>
      </c>
      <c r="H22" s="6">
        <f t="shared" si="1"/>
        <v>0.002773577166574004</v>
      </c>
      <c r="I22" s="6">
        <f t="shared" si="1"/>
        <v>0.09295020751566208</v>
      </c>
      <c r="J22" s="6">
        <f t="shared" si="1"/>
        <v>-0.020089305792930112</v>
      </c>
      <c r="K22" s="6">
        <f t="shared" si="1"/>
        <v>0.024492826859810357</v>
      </c>
      <c r="L22" s="6">
        <f>LOG10(L9)-$A22</f>
        <v>0.045177425719661324</v>
      </c>
      <c r="M22" s="6"/>
      <c r="N22" s="6"/>
      <c r="O22" s="6"/>
      <c r="P22" s="3"/>
      <c r="Q22" s="3"/>
      <c r="R22" s="3"/>
      <c r="S22" s="3"/>
    </row>
    <row r="23" spans="1:19" ht="12.75">
      <c r="A23" s="12">
        <v>1.5857718008670618</v>
      </c>
      <c r="B23" s="1">
        <v>11</v>
      </c>
      <c r="C23" s="4">
        <f t="shared" si="1"/>
        <v>-0.011740533139342979</v>
      </c>
      <c r="D23" s="6">
        <f t="shared" si="1"/>
        <v>0.057680875619125604</v>
      </c>
      <c r="E23" s="6">
        <f t="shared" si="1"/>
        <v>0.06744071290828191</v>
      </c>
      <c r="F23" s="6">
        <f t="shared" si="1"/>
        <v>0.03747748953083874</v>
      </c>
      <c r="G23" s="6">
        <f t="shared" si="1"/>
        <v>0.021683222347606668</v>
      </c>
      <c r="H23" s="6">
        <f t="shared" si="1"/>
        <v>0.03747748953083874</v>
      </c>
      <c r="I23" s="6">
        <f t="shared" si="1"/>
        <v>0.1044242791614518</v>
      </c>
      <c r="J23" s="6">
        <f t="shared" si="1"/>
        <v>-0.00031107135856123236</v>
      </c>
      <c r="K23" s="6">
        <f t="shared" si="1"/>
        <v>0.03747748953083874</v>
      </c>
      <c r="L23" s="6">
        <f>LOG10(L10)-$A23</f>
        <v>0.04971194594785033</v>
      </c>
      <c r="M23" s="6"/>
      <c r="N23" s="6"/>
      <c r="O23" s="6"/>
      <c r="P23" s="3"/>
      <c r="Q23" s="3"/>
      <c r="R23" s="3"/>
      <c r="S23" s="3"/>
    </row>
    <row r="24" spans="1:19" ht="12.75">
      <c r="A24" s="12">
        <v>1.471038669927324</v>
      </c>
      <c r="B24" s="1">
        <v>12</v>
      </c>
      <c r="C24" s="4">
        <f t="shared" si="1"/>
        <v>-0.023880638585104697</v>
      </c>
      <c r="D24" s="6">
        <f t="shared" si="1"/>
        <v>0.027271883862276525</v>
      </c>
      <c r="E24" s="6">
        <f t="shared" si="1"/>
        <v>0.060440247114931234</v>
      </c>
      <c r="F24" s="6">
        <f t="shared" si="1"/>
        <v>0.020323023906948734</v>
      </c>
      <c r="G24" s="6">
        <f t="shared" si="1"/>
        <v>0.020323023906948734</v>
      </c>
      <c r="H24" s="6">
        <f t="shared" si="1"/>
        <v>0.03411130839258214</v>
      </c>
      <c r="I24" s="6">
        <f t="shared" si="1"/>
        <v>0.10874492668948621</v>
      </c>
      <c r="J24" s="6">
        <f t="shared" si="1"/>
        <v>0.006082584792338475</v>
      </c>
      <c r="K24" s="6">
        <f t="shared" si="1"/>
        <v>0.047475269950563614</v>
      </c>
      <c r="L24" s="6">
        <f>LOG10(L11)-$A24</f>
        <v>0.021721719099513592</v>
      </c>
      <c r="M24" s="6"/>
      <c r="N24" s="6"/>
      <c r="O24" s="6"/>
      <c r="P24" s="3"/>
      <c r="Q24" s="3"/>
      <c r="R24" s="3"/>
      <c r="S24" s="3"/>
    </row>
    <row r="25" spans="1:19" ht="12.75">
      <c r="A25" s="12">
        <v>1.38232763007427</v>
      </c>
      <c r="B25" s="1">
        <v>13</v>
      </c>
      <c r="C25" s="4">
        <f t="shared" si="1"/>
        <v>-0.03990494925206378</v>
      </c>
      <c r="D25" s="6">
        <f t="shared" si="1"/>
        <v>0.015612378597767762</v>
      </c>
      <c r="E25" s="6">
        <f t="shared" si="1"/>
        <v>0.04903613408471741</v>
      </c>
      <c r="F25" s="6">
        <f t="shared" si="1"/>
        <v>0.03264571789654802</v>
      </c>
      <c r="G25" s="6">
        <f t="shared" si="1"/>
        <v>0.006838454290262419</v>
      </c>
      <c r="H25" s="6">
        <f t="shared" si="1"/>
        <v>0.03264571789654802</v>
      </c>
      <c r="I25" s="6">
        <f t="shared" si="1"/>
        <v>0.09479362464539243</v>
      </c>
      <c r="J25" s="6">
        <f t="shared" si="1"/>
        <v>0.006838454290262419</v>
      </c>
      <c r="K25" s="6">
        <f t="shared" si="1"/>
        <v>0.03264571789654802</v>
      </c>
      <c r="L25" s="6">
        <f>LOG10(L12)-$A25</f>
        <v>0.010369323185395851</v>
      </c>
      <c r="M25" s="6"/>
      <c r="N25" s="6"/>
      <c r="O25" s="6"/>
      <c r="P25" s="3"/>
      <c r="Q25" s="3"/>
      <c r="R25" s="3"/>
      <c r="S25" s="3"/>
    </row>
    <row r="26" spans="1:19" ht="12.75">
      <c r="A26" s="12">
        <v>1.411967837831093</v>
      </c>
      <c r="B26" s="1">
        <v>14</v>
      </c>
      <c r="C26" s="4">
        <f t="shared" si="1"/>
        <v>-0.05024000181350008</v>
      </c>
      <c r="D26" s="6">
        <f t="shared" si="1"/>
        <v>0.003005510139725054</v>
      </c>
      <c r="E26" s="6">
        <f t="shared" si="1"/>
        <v>0.05043016006786316</v>
      </c>
      <c r="F26" s="6">
        <f t="shared" si="1"/>
        <v>0.011278036105714984</v>
      </c>
      <c r="G26" s="6">
        <f t="shared" si="1"/>
        <v>-0.005427657397137686</v>
      </c>
      <c r="H26" s="6">
        <f t="shared" si="1"/>
        <v>0.01939592632789444</v>
      </c>
      <c r="I26" s="6">
        <f t="shared" si="1"/>
        <v>0.07939385600317972</v>
      </c>
      <c r="J26" s="6">
        <f t="shared" si="1"/>
        <v>0.003005510139725054</v>
      </c>
      <c r="K26" s="6">
        <f t="shared" si="1"/>
        <v>0.027364855999169713</v>
      </c>
      <c r="L26" s="6">
        <f>LOG10(L13)-$A26</f>
        <v>-0.01056729704954873</v>
      </c>
      <c r="M26" s="6"/>
      <c r="N26" s="6"/>
      <c r="O26" s="6"/>
      <c r="P26" s="3"/>
      <c r="Q26" s="3"/>
      <c r="R26" s="3"/>
      <c r="S26" s="3"/>
    </row>
    <row r="27" spans="1:19" ht="12.75">
      <c r="A27" s="12">
        <v>1.5308177225751811</v>
      </c>
      <c r="B27" s="1">
        <v>7</v>
      </c>
      <c r="C27" s="4">
        <f t="shared" si="1"/>
        <v>-0.05369646785551874</v>
      </c>
      <c r="D27" s="6">
        <f t="shared" si="1"/>
        <v>0.0006611944670740222</v>
      </c>
      <c r="E27" s="6">
        <f t="shared" si="1"/>
        <v>0.02548477819210615</v>
      </c>
      <c r="F27" s="6">
        <f t="shared" si="1"/>
        <v>0.02548477819210615</v>
      </c>
      <c r="G27" s="6">
        <f t="shared" si="1"/>
        <v>-0.01893436159630668</v>
      </c>
      <c r="H27" s="6">
        <f t="shared" si="1"/>
        <v>0.03738400149181387</v>
      </c>
      <c r="I27" s="6">
        <f t="shared" si="1"/>
        <v>0.11263495391100631</v>
      </c>
      <c r="J27" s="6">
        <f t="shared" si="1"/>
        <v>-0.012303782697293597</v>
      </c>
      <c r="K27" s="6">
        <f t="shared" si="1"/>
        <v>0.0338483416769082</v>
      </c>
      <c r="L27" s="6">
        <f>LOG10(L14)-$A27</f>
        <v>0.0006611944670740222</v>
      </c>
      <c r="M27" s="6"/>
      <c r="N27" s="6"/>
      <c r="O27" s="6"/>
      <c r="P27" s="3"/>
      <c r="Q27" s="3"/>
      <c r="R27" s="3"/>
      <c r="S27" s="3"/>
    </row>
    <row r="28" spans="1:19" ht="12.75">
      <c r="A28" s="12">
        <v>1.0924544364730981</v>
      </c>
      <c r="B28" s="1">
        <v>8</v>
      </c>
      <c r="C28" s="4">
        <f t="shared" si="1"/>
        <v>-0.013273190425473258</v>
      </c>
      <c r="D28" s="6">
        <f t="shared" si="1"/>
        <v>0.021488915833738576</v>
      </c>
      <c r="E28" s="6">
        <f t="shared" si="1"/>
        <v>0.11166554618282665</v>
      </c>
      <c r="F28" s="6">
        <f t="shared" si="1"/>
        <v>0.05367359920513981</v>
      </c>
      <c r="G28" s="6">
        <f t="shared" si="1"/>
        <v>0.03787933202190796</v>
      </c>
      <c r="H28" s="6">
        <f t="shared" si="1"/>
        <v>0.09787726169719324</v>
      </c>
      <c r="I28" s="6">
        <f t="shared" si="1"/>
        <v>0.11166554618282665</v>
      </c>
      <c r="J28" s="6">
        <f t="shared" si="1"/>
        <v>0.03787933202190796</v>
      </c>
      <c r="K28" s="6">
        <f t="shared" si="1"/>
        <v>0.06891356576187668</v>
      </c>
      <c r="L28" s="6">
        <f>LOG10(L15)-$A28</f>
        <v>0.02811949473275166</v>
      </c>
      <c r="M28" s="6"/>
      <c r="N28" s="6"/>
      <c r="O28" s="6"/>
      <c r="P28" s="3"/>
      <c r="Q28" s="3"/>
      <c r="R28" s="3"/>
      <c r="S28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2000-02-02T14:31:34Z</dcterms:created>
  <cp:category/>
  <cp:version/>
  <cp:contentType/>
  <cp:contentStatus/>
</cp:coreProperties>
</file>