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40" yWindow="1540" windowWidth="15700" windowHeight="15940" tabRatio="500" activeTab="0"/>
  </bookViews>
  <sheets>
    <sheet name="Feuil1" sheetId="1" r:id="rId1"/>
  </sheets>
  <definedNames>
    <definedName name="_xlnm.Print_Area">'Feuil1'!$A$15:$B$23</definedName>
  </definedNames>
  <calcPr fullCalcOnLoad="1"/>
</workbook>
</file>

<file path=xl/sharedStrings.xml><?xml version="1.0" encoding="utf-8"?>
<sst xmlns="http://schemas.openxmlformats.org/spreadsheetml/2006/main" count="17" uniqueCount="12">
  <si>
    <t>AMNH</t>
  </si>
  <si>
    <t>Echo</t>
  </si>
  <si>
    <t>87000 juv</t>
  </si>
  <si>
    <t>Lakotahippus</t>
  </si>
  <si>
    <t>MacAdams</t>
  </si>
  <si>
    <t>Lincoln</t>
  </si>
  <si>
    <t>Boulder</t>
  </si>
  <si>
    <t>426-21467</t>
  </si>
  <si>
    <t>Xmas</t>
  </si>
  <si>
    <t>184-4086</t>
  </si>
  <si>
    <t>Photo and</t>
  </si>
  <si>
    <t>1 year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</si>
</sst>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8"/>
      <name val="Geneva"/>
      <family val="0"/>
    </font>
    <font>
      <sz val="8.5"/>
      <name val="Geneva"/>
      <family val="0"/>
    </font>
    <font>
      <b/>
      <sz val="9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right" vertical="top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172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 vertical="top"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Geneva"/>
                <a:ea typeface="Geneva"/>
                <a:cs typeface="Geneva"/>
              </a:rPr>
              <a:t>Group A, Unclassified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85"/>
          <c:w val="0.7905"/>
          <c:h val="0.901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Feuil1!$C$15</c:f>
              <c:strCache>
                <c:ptCount val="1"/>
                <c:pt idx="0">
                  <c:v>87000 juv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8"/>
          <c:order val="1"/>
          <c:tx>
            <c:strRef>
              <c:f>Feuil1!$D$15</c:f>
              <c:strCache>
                <c:ptCount val="1"/>
                <c:pt idx="0">
                  <c:v>87005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0"/>
          <c:order val="2"/>
          <c:tx>
            <c:strRef>
              <c:f>Feuil1!$E$15</c:f>
              <c:strCache>
                <c:ptCount val="1"/>
                <c:pt idx="0">
                  <c:v>108535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1"/>
          <c:order val="3"/>
          <c:tx>
            <c:strRef>
              <c:f>Feuil1!$F$15</c:f>
              <c:strCache>
                <c:ptCount val="1"/>
                <c:pt idx="0">
                  <c:v>42446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2"/>
          <c:order val="4"/>
          <c:tx>
            <c:strRef>
              <c:f>Feuil1!$G$15</c:f>
              <c:strCache>
                <c:ptCount val="1"/>
                <c:pt idx="0">
                  <c:v>18312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3"/>
          <c:order val="5"/>
          <c:tx>
            <c:strRef>
              <c:f>Feuil1!$H$15</c:f>
              <c:strCache>
                <c:ptCount val="1"/>
                <c:pt idx="0">
                  <c:v>71809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4EE257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marker val="1"/>
        <c:axId val="9317459"/>
        <c:axId val="16748268"/>
      </c:lineChart>
      <c:catAx>
        <c:axId val="9317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931745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1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95250</xdr:rowOff>
    </xdr:from>
    <xdr:to>
      <xdr:col>11</xdr:col>
      <xdr:colOff>219075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038225" y="3971925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B1">
      <selection activeCell="C1" sqref="C1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4" max="4" width="11.375" style="0" customWidth="1"/>
    <col min="5" max="5" width="10.00390625" style="4" bestFit="1" customWidth="1"/>
    <col min="6" max="7" width="10.375" style="0" bestFit="1" customWidth="1"/>
    <col min="8" max="8" width="10.00390625" style="0" bestFit="1" customWidth="1"/>
    <col min="9" max="9" width="10.50390625" style="0" customWidth="1"/>
    <col min="10" max="10" width="8.875" style="1" customWidth="1"/>
    <col min="11" max="11" width="10.00390625" style="0" customWidth="1"/>
    <col min="12" max="12" width="10.50390625" style="1" customWidth="1"/>
    <col min="13" max="13" width="10.00390625" style="0" customWidth="1"/>
  </cols>
  <sheetData>
    <row r="1" spans="2:7" s="4" customFormat="1" ht="12.75" customHeight="1">
      <c r="B1" s="21"/>
      <c r="C1" s="4" t="s">
        <v>11</v>
      </c>
      <c r="D1" s="5"/>
      <c r="E1" s="5" t="s">
        <v>10</v>
      </c>
      <c r="G1" s="16"/>
    </row>
    <row r="2" spans="2:7" s="4" customFormat="1" ht="12.75" customHeight="1">
      <c r="B2" s="21"/>
      <c r="C2" s="22" t="s">
        <v>0</v>
      </c>
      <c r="D2" s="7" t="s">
        <v>0</v>
      </c>
      <c r="E2" s="6" t="s">
        <v>0</v>
      </c>
      <c r="F2" s="4" t="s">
        <v>5</v>
      </c>
      <c r="G2" s="6" t="s">
        <v>0</v>
      </c>
    </row>
    <row r="3" spans="2:8" s="4" customFormat="1" ht="12.75" customHeight="1">
      <c r="B3" s="21"/>
      <c r="C3" s="17" t="s">
        <v>1</v>
      </c>
      <c r="D3" s="17" t="s">
        <v>1</v>
      </c>
      <c r="E3" s="7" t="s">
        <v>4</v>
      </c>
      <c r="F3" s="9"/>
      <c r="G3" s="4" t="s">
        <v>6</v>
      </c>
      <c r="H3" s="17" t="s">
        <v>8</v>
      </c>
    </row>
    <row r="4" spans="2:7" s="4" customFormat="1" ht="12.75" customHeight="1">
      <c r="B4" s="21"/>
      <c r="C4" s="9"/>
      <c r="D4" s="9"/>
      <c r="E4" s="5" t="s">
        <v>9</v>
      </c>
      <c r="F4" s="9"/>
      <c r="G4" s="9" t="s">
        <v>7</v>
      </c>
    </row>
    <row r="5" spans="1:7" s="4" customFormat="1" ht="12.75" customHeight="1">
      <c r="A5" s="9" t="s">
        <v>3</v>
      </c>
      <c r="B5" s="21"/>
      <c r="C5" s="9"/>
      <c r="D5" s="9"/>
      <c r="E5" s="5"/>
      <c r="F5" s="9"/>
      <c r="G5" s="9" t="s">
        <v>3</v>
      </c>
    </row>
    <row r="6" spans="1:8" s="21" customFormat="1" ht="12.75" customHeight="1">
      <c r="A6" s="9">
        <v>60300</v>
      </c>
      <c r="C6" s="17" t="s">
        <v>2</v>
      </c>
      <c r="D6" s="17">
        <v>87005</v>
      </c>
      <c r="E6" s="5">
        <v>108535</v>
      </c>
      <c r="F6" s="17">
        <v>42446</v>
      </c>
      <c r="G6" s="9">
        <v>18312</v>
      </c>
      <c r="H6" s="17">
        <v>71809</v>
      </c>
    </row>
    <row r="7" spans="1:8" s="4" customFormat="1" ht="12.75" customHeight="1">
      <c r="A7" s="10">
        <v>134</v>
      </c>
      <c r="B7" s="21">
        <v>5</v>
      </c>
      <c r="C7" s="6"/>
      <c r="D7" s="23">
        <v>152.5</v>
      </c>
      <c r="E7" s="14"/>
      <c r="F7" s="23"/>
      <c r="G7" s="10">
        <v>144</v>
      </c>
      <c r="H7" s="19"/>
    </row>
    <row r="8" spans="1:8" s="4" customFormat="1" ht="12.75" customHeight="1">
      <c r="A8" s="6">
        <v>220</v>
      </c>
      <c r="B8" s="21">
        <v>23</v>
      </c>
      <c r="C8" s="6">
        <v>220</v>
      </c>
      <c r="D8" s="6">
        <v>230</v>
      </c>
      <c r="E8" s="25">
        <v>265</v>
      </c>
      <c r="F8" s="6">
        <v>244</v>
      </c>
      <c r="G8" s="6">
        <v>225</v>
      </c>
      <c r="H8" s="6"/>
    </row>
    <row r="9" spans="1:8" s="4" customFormat="1" ht="12.75" customHeight="1">
      <c r="A9" s="11">
        <v>72</v>
      </c>
      <c r="B9" s="21">
        <v>2</v>
      </c>
      <c r="C9" s="24">
        <v>65</v>
      </c>
      <c r="D9" s="6">
        <v>69</v>
      </c>
      <c r="E9" s="26">
        <v>83</v>
      </c>
      <c r="F9" s="6">
        <v>90</v>
      </c>
      <c r="G9" s="7">
        <v>76</v>
      </c>
      <c r="H9" s="6">
        <v>122</v>
      </c>
    </row>
    <row r="10" spans="1:8" s="4" customFormat="1" ht="12.75" customHeight="1">
      <c r="A10" s="7">
        <v>70</v>
      </c>
      <c r="B10" s="21">
        <v>1</v>
      </c>
      <c r="C10" s="24">
        <v>56</v>
      </c>
      <c r="D10" s="6">
        <v>71</v>
      </c>
      <c r="E10" s="25">
        <v>98</v>
      </c>
      <c r="F10" s="6">
        <v>90</v>
      </c>
      <c r="G10" s="7">
        <v>72</v>
      </c>
      <c r="H10" s="6"/>
    </row>
    <row r="11" spans="1:8" s="4" customFormat="1" ht="12.75" customHeight="1">
      <c r="A11" s="7">
        <v>33</v>
      </c>
      <c r="B11" s="21">
        <v>15</v>
      </c>
      <c r="C11" s="6">
        <v>33</v>
      </c>
      <c r="D11" s="6">
        <v>37</v>
      </c>
      <c r="E11" s="25">
        <v>50</v>
      </c>
      <c r="F11" s="6">
        <v>46</v>
      </c>
      <c r="G11" s="6">
        <v>39</v>
      </c>
      <c r="H11" s="6"/>
    </row>
    <row r="12" spans="1:8" s="4" customFormat="1" ht="12.75" customHeight="1">
      <c r="A12" s="7">
        <v>107</v>
      </c>
      <c r="B12" s="21">
        <v>9</v>
      </c>
      <c r="C12" s="6"/>
      <c r="D12" s="6">
        <v>110</v>
      </c>
      <c r="E12" s="25">
        <v>124</v>
      </c>
      <c r="F12" s="6">
        <v>120</v>
      </c>
      <c r="G12" s="7">
        <v>112</v>
      </c>
      <c r="H12" s="20">
        <v>141</v>
      </c>
    </row>
    <row r="13" spans="1:8" s="4" customFormat="1" ht="12.75" customHeight="1">
      <c r="A13" s="12">
        <v>83</v>
      </c>
      <c r="B13" s="21">
        <v>30</v>
      </c>
      <c r="C13" s="6">
        <v>63</v>
      </c>
      <c r="D13" s="6">
        <v>67</v>
      </c>
      <c r="E13" s="15">
        <v>88</v>
      </c>
      <c r="F13" s="6">
        <v>80</v>
      </c>
      <c r="G13" s="12">
        <v>73</v>
      </c>
      <c r="H13" s="6"/>
    </row>
    <row r="14" spans="1:8" s="4" customFormat="1" ht="12.75" customHeight="1">
      <c r="A14" s="12">
        <v>107</v>
      </c>
      <c r="B14" s="21">
        <v>31</v>
      </c>
      <c r="C14" s="6">
        <v>118</v>
      </c>
      <c r="D14" s="6">
        <v>136</v>
      </c>
      <c r="E14" s="15">
        <v>153.2</v>
      </c>
      <c r="F14" s="6">
        <v>124</v>
      </c>
      <c r="G14" s="12">
        <v>122</v>
      </c>
      <c r="H14" s="6">
        <v>170</v>
      </c>
    </row>
    <row r="15" spans="1:8" s="3" customFormat="1" ht="12.75" customHeight="1">
      <c r="A15" s="5" t="str">
        <f>A5</f>
        <v>Lakotahippus</v>
      </c>
      <c r="C15" s="8" t="str">
        <f aca="true" t="shared" si="0" ref="C15:H15">C6</f>
        <v>87000 juv</v>
      </c>
      <c r="D15" s="8">
        <f t="shared" si="0"/>
        <v>87005</v>
      </c>
      <c r="E15" s="8">
        <f t="shared" si="0"/>
        <v>108535</v>
      </c>
      <c r="F15" s="3">
        <f t="shared" si="0"/>
        <v>42446</v>
      </c>
      <c r="G15" s="17">
        <f t="shared" si="0"/>
        <v>18312</v>
      </c>
      <c r="H15" s="19">
        <f t="shared" si="0"/>
        <v>71809</v>
      </c>
    </row>
    <row r="16" spans="1:12" ht="12.75" customHeight="1">
      <c r="A16" s="2">
        <f>LOG10(A7)</f>
        <v>2.1271047983648073</v>
      </c>
      <c r="B16" s="1">
        <v>5</v>
      </c>
      <c r="C16" s="2"/>
      <c r="D16" s="2">
        <f aca="true" t="shared" si="1" ref="D16:E23">LOG10(D7)-$A16</f>
        <v>0.056165045317997375</v>
      </c>
      <c r="E16" s="2"/>
      <c r="F16" s="13"/>
      <c r="G16" s="18">
        <f aca="true" t="shared" si="2" ref="G16:H23">LOG10(G7)-$A16</f>
        <v>0.031257693730442515</v>
      </c>
      <c r="H16" s="21"/>
      <c r="J16"/>
      <c r="L16"/>
    </row>
    <row r="17" spans="1:12" ht="12.75" customHeight="1">
      <c r="A17" s="2">
        <f aca="true" t="shared" si="3" ref="A17:A23">LOG10(A8)</f>
        <v>2.342422680822206</v>
      </c>
      <c r="B17" s="1">
        <v>23</v>
      </c>
      <c r="C17" s="2">
        <f>LOG10(C8)-$A17</f>
        <v>0</v>
      </c>
      <c r="D17" s="2">
        <f t="shared" si="1"/>
        <v>0.01930515519538689</v>
      </c>
      <c r="E17" s="2">
        <f>LOG10(E8)-$A17</f>
        <v>0.08082319311460173</v>
      </c>
      <c r="F17" s="2">
        <f aca="true" t="shared" si="4" ref="F17:F22">LOG10(F8)-$A17</f>
        <v>0.04496714551652348</v>
      </c>
      <c r="G17" s="18">
        <f t="shared" si="2"/>
        <v>0.009759837289156081</v>
      </c>
      <c r="H17" s="18"/>
      <c r="J17"/>
      <c r="L17"/>
    </row>
    <row r="18" spans="1:12" ht="12.75" customHeight="1">
      <c r="A18" s="2">
        <f t="shared" si="3"/>
        <v>1.8573324964312685</v>
      </c>
      <c r="B18" s="1">
        <v>2</v>
      </c>
      <c r="C18" s="2">
        <f>LOG10(C9)-$A18</f>
        <v>-0.04441913978841305</v>
      </c>
      <c r="D18" s="2">
        <f t="shared" si="1"/>
        <v>-0.018483405694013078</v>
      </c>
      <c r="E18" s="2">
        <f t="shared" si="1"/>
        <v>0.06174559594480544</v>
      </c>
      <c r="F18" s="2">
        <f t="shared" si="4"/>
        <v>0.09691001300805624</v>
      </c>
      <c r="G18" s="18">
        <f t="shared" si="2"/>
        <v>0.02348109584952285</v>
      </c>
      <c r="H18" s="18">
        <f>LOG10(H9)-$A18</f>
        <v>0.22902733424347987</v>
      </c>
      <c r="J18"/>
      <c r="L18"/>
    </row>
    <row r="19" spans="1:12" ht="12.75" customHeight="1">
      <c r="A19" s="2">
        <f t="shared" si="3"/>
        <v>1.845098040014257</v>
      </c>
      <c r="B19" s="1">
        <v>1</v>
      </c>
      <c r="C19" s="2">
        <f>LOG10(C10)-$A19</f>
        <v>-0.09691001300805646</v>
      </c>
      <c r="D19" s="2">
        <f t="shared" si="1"/>
        <v>0.006160308704818318</v>
      </c>
      <c r="E19" s="2">
        <f t="shared" si="1"/>
        <v>0.14612803567823796</v>
      </c>
      <c r="F19" s="2">
        <f t="shared" si="4"/>
        <v>0.10914446942506784</v>
      </c>
      <c r="G19" s="18">
        <f t="shared" si="2"/>
        <v>0.012234456417011597</v>
      </c>
      <c r="H19" s="18"/>
      <c r="J19"/>
      <c r="L19"/>
    </row>
    <row r="20" spans="1:12" ht="12.75" customHeight="1">
      <c r="A20" s="2">
        <f t="shared" si="3"/>
        <v>1.5185139398778875</v>
      </c>
      <c r="B20" s="1">
        <v>15</v>
      </c>
      <c r="C20" s="2">
        <f>LOG10(C11)-$A20</f>
        <v>0</v>
      </c>
      <c r="D20" s="2">
        <f t="shared" si="1"/>
        <v>0.049687784189107465</v>
      </c>
      <c r="E20" s="2">
        <f t="shared" si="1"/>
        <v>0.18045606445813123</v>
      </c>
      <c r="F20" s="2">
        <f t="shared" si="4"/>
        <v>0.14424389180368657</v>
      </c>
      <c r="G20" s="18">
        <f t="shared" si="2"/>
        <v>0.07255066714861158</v>
      </c>
      <c r="H20" s="18"/>
      <c r="J20"/>
      <c r="L20"/>
    </row>
    <row r="21" spans="1:12" ht="12.75" customHeight="1">
      <c r="A21" s="2">
        <f t="shared" si="3"/>
        <v>2.0293837776852093</v>
      </c>
      <c r="B21" s="1">
        <v>9</v>
      </c>
      <c r="C21" s="2"/>
      <c r="D21" s="2">
        <f t="shared" si="1"/>
        <v>0.01200890747301564</v>
      </c>
      <c r="E21" s="2">
        <f t="shared" si="1"/>
        <v>0.06403790747702587</v>
      </c>
      <c r="F21" s="2">
        <f t="shared" si="4"/>
        <v>0.04979746836241539</v>
      </c>
      <c r="G21" s="18">
        <f t="shared" si="2"/>
        <v>0.019834244984972216</v>
      </c>
      <c r="H21" s="18">
        <f t="shared" si="2"/>
        <v>0.11983533497017085</v>
      </c>
      <c r="J21"/>
      <c r="L21"/>
    </row>
    <row r="22" spans="1:12" ht="12.75" customHeight="1">
      <c r="A22" s="2">
        <f t="shared" si="3"/>
        <v>1.919078092376074</v>
      </c>
      <c r="B22" s="1">
        <v>30</v>
      </c>
      <c r="C22" s="2">
        <f>LOG10(C13)-$A22</f>
        <v>-0.11973754292249228</v>
      </c>
      <c r="D22" s="2">
        <f t="shared" si="1"/>
        <v>-0.09300328967524774</v>
      </c>
      <c r="E22" s="2">
        <f t="shared" si="1"/>
        <v>0.025404579774094715</v>
      </c>
      <c r="F22" s="2">
        <f t="shared" si="4"/>
        <v>-0.015988105384130646</v>
      </c>
      <c r="G22" s="18">
        <f t="shared" si="2"/>
        <v>-0.05575523225561829</v>
      </c>
      <c r="H22" s="18"/>
      <c r="J22"/>
      <c r="L22"/>
    </row>
    <row r="23" spans="1:12" ht="12.75" customHeight="1">
      <c r="A23" s="2">
        <f t="shared" si="3"/>
        <v>2.0293837776852093</v>
      </c>
      <c r="B23" s="1">
        <v>31</v>
      </c>
      <c r="C23" s="2">
        <f>LOG10(C14)-$A23</f>
        <v>0.042498229620916206</v>
      </c>
      <c r="D23" s="2">
        <f t="shared" si="1"/>
        <v>0.10415513068500815</v>
      </c>
      <c r="E23" s="2">
        <f t="shared" si="1"/>
        <v>0.15587498761137564</v>
      </c>
      <c r="F23" s="2">
        <f>LOG10(F14)-$A23</f>
        <v>0.06403790747702587</v>
      </c>
      <c r="G23" s="18">
        <f t="shared" si="2"/>
        <v>0.05697605298953912</v>
      </c>
      <c r="H23" s="18">
        <f>LOG10(H14)-$A23</f>
        <v>0.20106514369306483</v>
      </c>
      <c r="J23"/>
      <c r="L23"/>
    </row>
    <row r="27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