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380" yWindow="4340" windowWidth="24700" windowHeight="14160" activeTab="0"/>
  </bookViews>
  <sheets>
    <sheet name="Feuil1" sheetId="1" r:id="rId1"/>
  </sheets>
  <definedNames>
    <definedName name="_xlnm.Print_Area">'Feuil1'!$B$2:$J$2</definedName>
  </definedNames>
  <calcPr fullCalcOnLoad="1" fullPrecision="0"/>
</workbook>
</file>

<file path=xl/sharedStrings.xml><?xml version="1.0" encoding="utf-8"?>
<sst xmlns="http://schemas.openxmlformats.org/spreadsheetml/2006/main" count="37" uniqueCount="26">
  <si>
    <t>H</t>
  </si>
  <si>
    <t>F</t>
  </si>
  <si>
    <t>R</t>
  </si>
  <si>
    <t>T</t>
  </si>
  <si>
    <t>MC</t>
  </si>
  <si>
    <t>MT</t>
  </si>
  <si>
    <t>Ph I A</t>
  </si>
  <si>
    <t>Ph I P</t>
  </si>
  <si>
    <t>Ph III A (4)</t>
  </si>
  <si>
    <t>Log10 E.h.o.</t>
  </si>
  <si>
    <t>n</t>
  </si>
  <si>
    <t>x</t>
  </si>
  <si>
    <t>min</t>
  </si>
  <si>
    <t xml:space="preserve">max </t>
  </si>
  <si>
    <t>San Josecito</t>
  </si>
  <si>
    <t>A. leoni x</t>
  </si>
  <si>
    <t>A. leoni min</t>
  </si>
  <si>
    <t>A. leoni max</t>
  </si>
  <si>
    <t>Skinner 1942</t>
  </si>
  <si>
    <t>VE</t>
  </si>
  <si>
    <t>Papago Springs</t>
  </si>
  <si>
    <t>n=1</t>
  </si>
  <si>
    <t>A. occidentalis</t>
  </si>
  <si>
    <t>n=5-56</t>
  </si>
  <si>
    <t>n=22-28</t>
  </si>
  <si>
    <t>E. zebra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</si>
</sst>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.75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9" fontId="0" fillId="0" borderId="0" xfId="0" applyNumberFormat="1" applyAlignment="1">
      <alignment/>
    </xf>
    <xf numFmtId="188" fontId="0" fillId="0" borderId="0" xfId="0" applyNumberFormat="1" applyAlignment="1">
      <alignment horizontal="center" vertical="top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88" fontId="0" fillId="0" borderId="0" xfId="0" applyNumberFormat="1" applyAlignment="1">
      <alignment/>
    </xf>
    <xf numFmtId="1" fontId="0" fillId="0" borderId="0" xfId="0" applyNumberFormat="1" applyAlignment="1">
      <alignment/>
    </xf>
    <xf numFmtId="189" fontId="0" fillId="0" borderId="0" xfId="0" applyNumberFormat="1" applyFill="1" applyAlignment="1">
      <alignment/>
    </xf>
    <xf numFmtId="188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Feuil1!$D$13</c:f>
              <c:strCache>
                <c:ptCount val="1"/>
                <c:pt idx="0">
                  <c:v>A. leoni x</c:v>
                </c:pt>
              </c:strCache>
            </c:strRef>
          </c:tx>
          <c:spPr>
            <a:ln w="381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Feuil1!$C$14:$C$22</c:f>
              <c:strCache/>
            </c:strRef>
          </c:cat>
          <c:val>
            <c:numRef>
              <c:f>Feuil1!$D$14:$D$22</c:f>
              <c:numCache/>
            </c:numRef>
          </c:val>
          <c:smooth val="0"/>
        </c:ser>
        <c:ser>
          <c:idx val="1"/>
          <c:order val="1"/>
          <c:tx>
            <c:strRef>
              <c:f>Feuil1!$E$13</c:f>
              <c:strCache>
                <c:ptCount val="1"/>
                <c:pt idx="0">
                  <c:v>A. leoni min</c:v>
                </c:pt>
              </c:strCache>
            </c:strRef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Feuil1!$C$14:$C$22</c:f>
              <c:strCache/>
            </c:strRef>
          </c:cat>
          <c:val>
            <c:numRef>
              <c:f>Feuil1!$E$14:$E$22</c:f>
              <c:numCache/>
            </c:numRef>
          </c:val>
          <c:smooth val="0"/>
        </c:ser>
        <c:ser>
          <c:idx val="2"/>
          <c:order val="2"/>
          <c:tx>
            <c:strRef>
              <c:f>Feuil1!$F$13</c:f>
              <c:strCache>
                <c:ptCount val="1"/>
                <c:pt idx="0">
                  <c:v>A. leoni max</c:v>
                </c:pt>
              </c:strCache>
            </c:strRef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Feuil1!$C$14:$C$22</c:f>
              <c:strCache/>
            </c:strRef>
          </c:cat>
          <c:val>
            <c:numRef>
              <c:f>Feuil1!$F$14:$F$22</c:f>
              <c:numCache/>
            </c:numRef>
          </c:val>
          <c:smooth val="0"/>
        </c:ser>
        <c:ser>
          <c:idx val="3"/>
          <c:order val="3"/>
          <c:tx>
            <c:strRef>
              <c:f>Feuil1!$G$13</c:f>
              <c:strCache>
                <c:ptCount val="1"/>
                <c:pt idx="0">
                  <c:v>Papago Springs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Feuil1!$C$14:$C$22</c:f>
              <c:strCache/>
            </c:strRef>
          </c:cat>
          <c:val>
            <c:numRef>
              <c:f>Feuil1!$G$14:$G$22</c:f>
              <c:numCache/>
            </c:numRef>
          </c:val>
          <c:smooth val="0"/>
        </c:ser>
        <c:ser>
          <c:idx val="4"/>
          <c:order val="4"/>
          <c:tx>
            <c:strRef>
              <c:f>Feuil1!$H$13</c:f>
              <c:strCache>
                <c:ptCount val="1"/>
                <c:pt idx="0">
                  <c:v>A. occidentalis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Feuil1!$C$14:$C$22</c:f>
              <c:strCache/>
            </c:strRef>
          </c:cat>
          <c:val>
            <c:numRef>
              <c:f>Feuil1!$H$14:$H$22</c:f>
              <c:numCache/>
            </c:numRef>
          </c:val>
          <c:smooth val="0"/>
        </c:ser>
        <c:ser>
          <c:idx val="5"/>
          <c:order val="5"/>
          <c:tx>
            <c:strRef>
              <c:f>Feuil1!$I$13</c:f>
              <c:strCache>
                <c:ptCount val="1"/>
                <c:pt idx="0">
                  <c:v>E. zebra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Feuil1!$C$14:$C$22</c:f>
              <c:strCache/>
            </c:strRef>
          </c:cat>
          <c:val>
            <c:numRef>
              <c:f>Feuil1!$I$14:$I$22</c:f>
              <c:numCache/>
            </c:numRef>
          </c:val>
          <c:smooth val="0"/>
        </c:ser>
        <c:axId val="20995892"/>
        <c:axId val="54745301"/>
      </c:lineChart>
      <c:catAx>
        <c:axId val="209958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4745301"/>
        <c:crosses val="autoZero"/>
        <c:auto val="1"/>
        <c:lblOffset val="100"/>
        <c:noMultiLvlLbl val="0"/>
      </c:catAx>
      <c:valAx>
        <c:axId val="54745301"/>
        <c:scaling>
          <c:orientation val="minMax"/>
          <c:max val="0.15"/>
          <c:min val="-0.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95892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25</xdr:row>
      <xdr:rowOff>38100</xdr:rowOff>
    </xdr:from>
    <xdr:to>
      <xdr:col>8</xdr:col>
      <xdr:colOff>419100</xdr:colOff>
      <xdr:row>46</xdr:row>
      <xdr:rowOff>19050</xdr:rowOff>
    </xdr:to>
    <xdr:graphicFrame>
      <xdr:nvGraphicFramePr>
        <xdr:cNvPr id="1" name="Chart 1"/>
        <xdr:cNvGraphicFramePr/>
      </xdr:nvGraphicFramePr>
      <xdr:xfrm>
        <a:off x="1724025" y="4057650"/>
        <a:ext cx="54197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M23" sqref="M23"/>
    </sheetView>
  </sheetViews>
  <sheetFormatPr defaultColWidth="10.875" defaultRowHeight="12"/>
  <cols>
    <col min="1" max="2" width="10.875" style="1" customWidth="1"/>
    <col min="7" max="7" width="12.125" style="0" customWidth="1"/>
  </cols>
  <sheetData>
    <row r="1" spans="5:9" ht="12.75">
      <c r="E1" t="s">
        <v>19</v>
      </c>
      <c r="G1" s="2" t="s">
        <v>18</v>
      </c>
      <c r="H1" t="s">
        <v>19</v>
      </c>
      <c r="I1" t="s">
        <v>19</v>
      </c>
    </row>
    <row r="2" spans="3:9" ht="12.75">
      <c r="C2" s="11" t="s">
        <v>14</v>
      </c>
      <c r="D2" s="11"/>
      <c r="E2" s="11"/>
      <c r="F2" s="11"/>
      <c r="G2" t="s">
        <v>20</v>
      </c>
      <c r="H2" s="1" t="s">
        <v>22</v>
      </c>
      <c r="I2" s="2" t="s">
        <v>25</v>
      </c>
    </row>
    <row r="3" spans="1:9" s="1" customFormat="1" ht="12.75">
      <c r="A3" s="1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21</v>
      </c>
      <c r="H3" s="3" t="s">
        <v>23</v>
      </c>
      <c r="I3" s="1" t="s">
        <v>24</v>
      </c>
    </row>
    <row r="4" spans="1:9" ht="12.75">
      <c r="A4" s="10">
        <v>2.385</v>
      </c>
      <c r="B4" s="1" t="s">
        <v>0</v>
      </c>
      <c r="C4" s="4">
        <v>14</v>
      </c>
      <c r="D4" s="2">
        <v>270.1</v>
      </c>
      <c r="E4" s="2">
        <v>260</v>
      </c>
      <c r="F4" s="2">
        <v>285</v>
      </c>
      <c r="G4" s="2">
        <v>253.4</v>
      </c>
      <c r="H4" s="9">
        <v>313.3</v>
      </c>
      <c r="I4" s="2">
        <v>261.5</v>
      </c>
    </row>
    <row r="5" spans="1:9" ht="12.75">
      <c r="A5" s="10">
        <v>2.518</v>
      </c>
      <c r="B5" s="1" t="s">
        <v>1</v>
      </c>
      <c r="C5" s="4">
        <v>11</v>
      </c>
      <c r="D5" s="2">
        <v>385.1</v>
      </c>
      <c r="E5" s="2">
        <v>374.5</v>
      </c>
      <c r="F5" s="2">
        <v>405</v>
      </c>
      <c r="G5" s="2"/>
      <c r="H5" s="9">
        <v>444</v>
      </c>
      <c r="I5" s="2">
        <v>365.36</v>
      </c>
    </row>
    <row r="6" spans="1:9" ht="12.75">
      <c r="A6" s="10">
        <v>2.471</v>
      </c>
      <c r="B6" s="1" t="s">
        <v>2</v>
      </c>
      <c r="C6" s="4">
        <v>23</v>
      </c>
      <c r="D6" s="2">
        <v>299.8</v>
      </c>
      <c r="E6" s="2">
        <v>283</v>
      </c>
      <c r="F6" s="2">
        <v>308</v>
      </c>
      <c r="G6" s="8">
        <v>292</v>
      </c>
      <c r="H6" s="9">
        <v>351.3</v>
      </c>
      <c r="I6" s="2">
        <v>301.38</v>
      </c>
    </row>
    <row r="7" spans="1:9" ht="12.75">
      <c r="A7" s="10">
        <v>2.496</v>
      </c>
      <c r="B7" s="1" t="s">
        <v>3</v>
      </c>
      <c r="C7" s="4">
        <v>17</v>
      </c>
      <c r="D7" s="2">
        <v>346.2</v>
      </c>
      <c r="E7" s="2">
        <v>339</v>
      </c>
      <c r="F7" s="2">
        <v>352.5</v>
      </c>
      <c r="G7" s="8">
        <v>340</v>
      </c>
      <c r="H7" s="9">
        <v>388.7</v>
      </c>
      <c r="I7" s="2">
        <v>326.94</v>
      </c>
    </row>
    <row r="8" spans="1:10" ht="12.75">
      <c r="A8" s="10">
        <v>2.323</v>
      </c>
      <c r="B8" s="1" t="s">
        <v>4</v>
      </c>
      <c r="C8" s="4">
        <v>30</v>
      </c>
      <c r="D8" s="2">
        <v>223.8</v>
      </c>
      <c r="E8" s="2">
        <v>207.5</v>
      </c>
      <c r="F8" s="2">
        <v>231</v>
      </c>
      <c r="G8" s="2">
        <v>212.7</v>
      </c>
      <c r="H8" s="9">
        <v>253.6</v>
      </c>
      <c r="I8" s="2">
        <v>201.3</v>
      </c>
      <c r="J8" s="2"/>
    </row>
    <row r="9" spans="1:10" ht="12.75">
      <c r="A9" s="10">
        <v>2.394</v>
      </c>
      <c r="B9" s="1" t="s">
        <v>5</v>
      </c>
      <c r="C9" s="4">
        <v>30</v>
      </c>
      <c r="D9" s="2">
        <v>262.9</v>
      </c>
      <c r="E9" s="2">
        <v>244</v>
      </c>
      <c r="F9" s="2">
        <v>276</v>
      </c>
      <c r="G9" s="2"/>
      <c r="H9" s="9">
        <v>290.9</v>
      </c>
      <c r="I9" s="2">
        <v>228.5</v>
      </c>
      <c r="J9" s="2"/>
    </row>
    <row r="10" spans="1:10" ht="12.75">
      <c r="A10" s="10">
        <v>1.883</v>
      </c>
      <c r="B10" s="1" t="s">
        <v>6</v>
      </c>
      <c r="C10" s="4">
        <v>25</v>
      </c>
      <c r="D10" s="2">
        <v>82.1</v>
      </c>
      <c r="E10" s="2">
        <v>78</v>
      </c>
      <c r="F10" s="2">
        <v>87</v>
      </c>
      <c r="G10" s="2">
        <v>79</v>
      </c>
      <c r="H10" s="9">
        <v>94.8</v>
      </c>
      <c r="I10" s="2">
        <v>79.3</v>
      </c>
      <c r="J10" s="2"/>
    </row>
    <row r="11" spans="1:10" ht="12.75">
      <c r="A11" s="10">
        <v>1.852</v>
      </c>
      <c r="B11" s="1" t="s">
        <v>7</v>
      </c>
      <c r="C11" s="4">
        <v>25</v>
      </c>
      <c r="D11" s="2">
        <v>80</v>
      </c>
      <c r="E11" s="2">
        <v>77</v>
      </c>
      <c r="F11" s="2">
        <v>85</v>
      </c>
      <c r="G11" s="5"/>
      <c r="H11" s="9">
        <v>90.5</v>
      </c>
      <c r="I11" s="2">
        <v>74.9</v>
      </c>
      <c r="J11" s="2"/>
    </row>
    <row r="12" spans="1:10" ht="12.75">
      <c r="A12" s="10">
        <v>1.736</v>
      </c>
      <c r="B12" s="1" t="s">
        <v>8</v>
      </c>
      <c r="C12" s="4">
        <v>24</v>
      </c>
      <c r="D12" s="2">
        <v>48.4</v>
      </c>
      <c r="E12" s="2">
        <v>46.1</v>
      </c>
      <c r="F12" s="2">
        <v>54</v>
      </c>
      <c r="G12" s="5"/>
      <c r="H12" s="9">
        <v>67.1</v>
      </c>
      <c r="I12" s="2">
        <v>51.8</v>
      </c>
      <c r="J12" s="2"/>
    </row>
    <row r="13" spans="3:10" ht="12.75">
      <c r="C13" s="1"/>
      <c r="D13" s="1" t="s">
        <v>15</v>
      </c>
      <c r="E13" s="1" t="s">
        <v>16</v>
      </c>
      <c r="F13" s="1" t="s">
        <v>17</v>
      </c>
      <c r="G13" s="1" t="str">
        <f>G2</f>
        <v>Papago Springs</v>
      </c>
      <c r="H13" s="1" t="str">
        <f>H2</f>
        <v>A. occidentalis</v>
      </c>
      <c r="I13" s="1" t="str">
        <f>I2</f>
        <v>E. zebra</v>
      </c>
      <c r="J13" s="1"/>
    </row>
    <row r="14" spans="3:10" ht="12.75">
      <c r="C14" s="6" t="s">
        <v>0</v>
      </c>
      <c r="D14" s="7">
        <f aca="true" t="shared" si="0" ref="D14:I14">LOG10(D4)-$A4</f>
        <v>0.047</v>
      </c>
      <c r="E14" s="7">
        <f t="shared" si="0"/>
        <v>0.03</v>
      </c>
      <c r="F14" s="7">
        <f t="shared" si="0"/>
        <v>0.07</v>
      </c>
      <c r="G14" s="7">
        <f t="shared" si="0"/>
        <v>0.019</v>
      </c>
      <c r="H14" s="7">
        <f t="shared" si="0"/>
        <v>0.111</v>
      </c>
      <c r="I14" s="7">
        <f t="shared" si="0"/>
        <v>0.032</v>
      </c>
      <c r="J14" s="7"/>
    </row>
    <row r="15" spans="3:10" ht="12.75">
      <c r="C15" s="6" t="s">
        <v>1</v>
      </c>
      <c r="D15" s="7">
        <f aca="true" t="shared" si="1" ref="D15:F22">LOG10(D5)-$A5</f>
        <v>0.068</v>
      </c>
      <c r="E15" s="7">
        <f t="shared" si="1"/>
        <v>0.055</v>
      </c>
      <c r="F15" s="7">
        <f t="shared" si="1"/>
        <v>0.089</v>
      </c>
      <c r="H15" s="7">
        <f aca="true" t="shared" si="2" ref="H15:I22">LOG10(H5)-$A5</f>
        <v>0.129</v>
      </c>
      <c r="I15" s="7">
        <f t="shared" si="2"/>
        <v>0.045</v>
      </c>
      <c r="J15" s="7"/>
    </row>
    <row r="16" spans="3:10" ht="12.75">
      <c r="C16" s="6" t="s">
        <v>2</v>
      </c>
      <c r="D16" s="7">
        <f t="shared" si="1"/>
        <v>0.006</v>
      </c>
      <c r="E16" s="7">
        <f t="shared" si="1"/>
        <v>-0.019</v>
      </c>
      <c r="F16" s="7">
        <f t="shared" si="1"/>
        <v>0.018</v>
      </c>
      <c r="G16" s="7">
        <f>LOG10(G6)-$A6</f>
        <v>-0.006</v>
      </c>
      <c r="H16" s="7">
        <f t="shared" si="2"/>
        <v>0.075</v>
      </c>
      <c r="I16" s="7">
        <f t="shared" si="2"/>
        <v>0.008</v>
      </c>
      <c r="J16" s="7"/>
    </row>
    <row r="17" spans="3:10" ht="12.75">
      <c r="C17" s="6" t="s">
        <v>3</v>
      </c>
      <c r="D17" s="7">
        <f t="shared" si="1"/>
        <v>0.043</v>
      </c>
      <c r="E17" s="7">
        <f t="shared" si="1"/>
        <v>0.034</v>
      </c>
      <c r="F17" s="7">
        <f t="shared" si="1"/>
        <v>0.051</v>
      </c>
      <c r="G17" s="7">
        <f>LOG10(G7)-$A7</f>
        <v>0.035</v>
      </c>
      <c r="H17" s="7">
        <f t="shared" si="2"/>
        <v>0.094</v>
      </c>
      <c r="I17" s="7">
        <f t="shared" si="2"/>
        <v>0.018</v>
      </c>
      <c r="J17" s="7"/>
    </row>
    <row r="18" spans="3:10" ht="12.75">
      <c r="C18" s="6" t="s">
        <v>4</v>
      </c>
      <c r="D18" s="7">
        <f t="shared" si="1"/>
        <v>0.027</v>
      </c>
      <c r="E18" s="7">
        <f t="shared" si="1"/>
        <v>-0.006</v>
      </c>
      <c r="F18" s="7">
        <f t="shared" si="1"/>
        <v>0.041</v>
      </c>
      <c r="G18" s="7">
        <f>LOG10(G8)-$A8</f>
        <v>0.005</v>
      </c>
      <c r="H18" s="7">
        <f t="shared" si="2"/>
        <v>0.081</v>
      </c>
      <c r="I18" s="7">
        <f t="shared" si="2"/>
        <v>-0.019</v>
      </c>
      <c r="J18" s="7"/>
    </row>
    <row r="19" spans="3:10" ht="12.75">
      <c r="C19" s="6" t="s">
        <v>5</v>
      </c>
      <c r="D19" s="7">
        <f t="shared" si="1"/>
        <v>0.026</v>
      </c>
      <c r="E19" s="7">
        <f t="shared" si="1"/>
        <v>-0.007</v>
      </c>
      <c r="F19" s="7">
        <f t="shared" si="1"/>
        <v>0.047</v>
      </c>
      <c r="H19" s="7">
        <f t="shared" si="2"/>
        <v>0.07</v>
      </c>
      <c r="I19" s="7">
        <f t="shared" si="2"/>
        <v>-0.035</v>
      </c>
      <c r="J19" s="7"/>
    </row>
    <row r="20" spans="3:10" ht="12.75">
      <c r="C20" s="6" t="s">
        <v>6</v>
      </c>
      <c r="D20" s="7">
        <f t="shared" si="1"/>
        <v>0.031</v>
      </c>
      <c r="E20" s="7">
        <f t="shared" si="1"/>
        <v>0.009</v>
      </c>
      <c r="F20" s="7">
        <f t="shared" si="1"/>
        <v>0.057</v>
      </c>
      <c r="G20" s="7">
        <f>LOG10(G10)-$A10</f>
        <v>0.015</v>
      </c>
      <c r="H20" s="7">
        <f t="shared" si="2"/>
        <v>0.094</v>
      </c>
      <c r="I20" s="7">
        <f t="shared" si="2"/>
        <v>0.016</v>
      </c>
      <c r="J20" s="7"/>
    </row>
    <row r="21" spans="3:10" ht="12.75">
      <c r="C21" s="6" t="s">
        <v>7</v>
      </c>
      <c r="D21" s="7">
        <f t="shared" si="1"/>
        <v>0.051</v>
      </c>
      <c r="E21" s="7">
        <f t="shared" si="1"/>
        <v>0.034</v>
      </c>
      <c r="F21" s="7">
        <f t="shared" si="1"/>
        <v>0.077</v>
      </c>
      <c r="H21" s="7">
        <f t="shared" si="2"/>
        <v>0.105</v>
      </c>
      <c r="I21" s="7">
        <f t="shared" si="2"/>
        <v>0.022</v>
      </c>
      <c r="J21" s="7"/>
    </row>
    <row r="22" spans="3:10" ht="12.75">
      <c r="C22" s="6" t="s">
        <v>8</v>
      </c>
      <c r="D22" s="7">
        <f t="shared" si="1"/>
        <v>-0.051</v>
      </c>
      <c r="E22" s="7">
        <f t="shared" si="1"/>
        <v>-0.072</v>
      </c>
      <c r="F22" s="7">
        <f t="shared" si="1"/>
        <v>-0.004</v>
      </c>
      <c r="H22" s="7">
        <f t="shared" si="2"/>
        <v>0.091</v>
      </c>
      <c r="I22" s="7">
        <f t="shared" si="2"/>
        <v>-0.022</v>
      </c>
      <c r="J22" s="7"/>
    </row>
  </sheetData>
  <mergeCells count="1">
    <mergeCell ref="C2:F2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1999-02-26T10:46:06Z</dcterms:created>
  <cp:category/>
  <cp:version/>
  <cp:contentType/>
  <cp:contentStatus/>
</cp:coreProperties>
</file>