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0" yWindow="5420" windowWidth="19440" windowHeight="143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<sst xmlns="http://schemas.openxmlformats.org/spreadsheetml/2006/main" count="16" uniqueCount="13">
  <si>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Pool Branch</t>
  </si>
  <si>
    <t>Log10 onag.</t>
  </si>
  <si>
    <t>2-5</t>
  </si>
  <si>
    <t>17bis</t>
  </si>
  <si>
    <t>n=30</t>
  </si>
  <si>
    <t xml:space="preserve">      </t>
  </si>
  <si>
    <t>M</t>
  </si>
  <si>
    <t>Irvingtonian</t>
  </si>
  <si>
    <t>AMNH 95588</t>
  </si>
  <si>
    <t>116143+3770</t>
  </si>
  <si>
    <t>Cedar Meadow</t>
  </si>
  <si>
    <t>old</t>
  </si>
  <si>
    <t>Rancholabrean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</si>
</sst>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 horizontal="center" vertical="top"/>
    </xf>
    <xf numFmtId="181" fontId="0" fillId="0" borderId="0" xfId="0" applyNumberFormat="1" applyAlignment="1">
      <alignment horizontal="right" vertical="top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Feuil1!$C$22</c:f>
              <c:strCache>
                <c:ptCount val="1"/>
                <c:pt idx="0">
                  <c:v>Pool Branch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Feuil1!$C$23:$C$38</c:f>
              <c:numCache/>
            </c:numRef>
          </c:val>
          <c:smooth val="0"/>
        </c:ser>
        <c:ser>
          <c:idx val="0"/>
          <c:order val="1"/>
          <c:tx>
            <c:strRef>
              <c:f>Feuil1!$D$22</c:f>
              <c:strCache>
                <c:ptCount val="1"/>
                <c:pt idx="0">
                  <c:v>Cedar Meadow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Feuil1!$B$23:$B$38</c:f>
              <c:strCache/>
            </c:strRef>
          </c:cat>
          <c:val>
            <c:numRef>
              <c:f>Feuil1!$D$23:$D$38</c:f>
              <c:numCache/>
            </c:numRef>
          </c:val>
          <c:smooth val="0"/>
        </c:ser>
        <c:marker val="1"/>
        <c:axId val="23778603"/>
        <c:axId val="12680836"/>
      </c:lineChart>
      <c:catAx>
        <c:axId val="23778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2680836"/>
        <c:crosses val="autoZero"/>
        <c:auto val="1"/>
        <c:lblOffset val="100"/>
        <c:noMultiLvlLbl val="0"/>
      </c:catAx>
      <c:valAx>
        <c:axId val="126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7860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66675</xdr:rowOff>
    </xdr:from>
    <xdr:to>
      <xdr:col>13</xdr:col>
      <xdr:colOff>38100</xdr:colOff>
      <xdr:row>21</xdr:row>
      <xdr:rowOff>152400</xdr:rowOff>
    </xdr:to>
    <xdr:graphicFrame>
      <xdr:nvGraphicFramePr>
        <xdr:cNvPr id="1" name="Chart 19"/>
        <xdr:cNvGraphicFramePr/>
      </xdr:nvGraphicFramePr>
      <xdr:xfrm>
        <a:off x="5257800" y="228600"/>
        <a:ext cx="56959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D1" sqref="D1"/>
    </sheetView>
  </sheetViews>
  <sheetFormatPr defaultColWidth="11.00390625" defaultRowHeight="12"/>
  <cols>
    <col min="2" max="2" width="8.875" style="0" customWidth="1"/>
    <col min="4" max="4" width="13.00390625" style="0" customWidth="1"/>
    <col min="6" max="6" width="11.375" style="7" customWidth="1"/>
  </cols>
  <sheetData>
    <row r="1" spans="3:4" s="9" customFormat="1" ht="12.75">
      <c r="C1" s="9" t="s">
        <v>7</v>
      </c>
      <c r="D1" s="10" t="s">
        <v>12</v>
      </c>
    </row>
    <row r="2" spans="1:4" s="9" customFormat="1" ht="12.75">
      <c r="A2" s="10"/>
      <c r="B2" s="10"/>
      <c r="C2" s="10" t="s">
        <v>6</v>
      </c>
      <c r="D2" s="10" t="s">
        <v>6</v>
      </c>
    </row>
    <row r="3" spans="1:4" s="9" customFormat="1" ht="12.75">
      <c r="A3" s="10"/>
      <c r="B3" s="10"/>
      <c r="C3" s="10">
        <v>10</v>
      </c>
      <c r="D3" s="9" t="s">
        <v>11</v>
      </c>
    </row>
    <row r="4" spans="1:4" s="9" customFormat="1" ht="12.75">
      <c r="A4" s="10"/>
      <c r="B4" s="10"/>
      <c r="C4" s="10" t="s">
        <v>8</v>
      </c>
      <c r="D4" s="9" t="s">
        <v>9</v>
      </c>
    </row>
    <row r="5" spans="1:5" s="9" customFormat="1" ht="12.75">
      <c r="A5" s="11" t="s">
        <v>4</v>
      </c>
      <c r="B5" s="10"/>
      <c r="C5" s="10" t="s">
        <v>0</v>
      </c>
      <c r="D5" s="10" t="s">
        <v>10</v>
      </c>
      <c r="E5" s="10"/>
    </row>
    <row r="6" spans="1:6" ht="12.75">
      <c r="A6" s="12">
        <v>56.028125</v>
      </c>
      <c r="B6" s="13">
        <v>16</v>
      </c>
      <c r="D6" s="15">
        <v>72</v>
      </c>
      <c r="E6" s="17"/>
      <c r="F6"/>
    </row>
    <row r="7" spans="1:6" ht="12.75">
      <c r="A7" s="12">
        <v>348.0625</v>
      </c>
      <c r="B7" s="13">
        <v>23</v>
      </c>
      <c r="C7">
        <v>380</v>
      </c>
      <c r="D7" s="15">
        <v>425</v>
      </c>
      <c r="E7" s="17"/>
      <c r="F7"/>
    </row>
    <row r="8" spans="1:6" ht="12.75">
      <c r="A8" s="12">
        <v>116.875</v>
      </c>
      <c r="B8" s="13">
        <v>3</v>
      </c>
      <c r="C8">
        <v>106</v>
      </c>
      <c r="D8" s="15">
        <v>128</v>
      </c>
      <c r="E8" s="17"/>
      <c r="F8"/>
    </row>
    <row r="9" spans="1:6" ht="12.75">
      <c r="A9" s="12">
        <v>100.996875</v>
      </c>
      <c r="B9" s="13">
        <v>4</v>
      </c>
      <c r="C9" s="8"/>
      <c r="D9" s="15">
        <v>150</v>
      </c>
      <c r="E9" s="17"/>
      <c r="F9"/>
    </row>
    <row r="10" spans="1:6" ht="12.75">
      <c r="A10" s="12">
        <v>115.56666666666666</v>
      </c>
      <c r="B10" s="13" t="s">
        <v>2</v>
      </c>
      <c r="C10">
        <v>141</v>
      </c>
      <c r="D10" s="15">
        <v>143</v>
      </c>
      <c r="E10" s="17"/>
      <c r="F10"/>
    </row>
    <row r="11" spans="1:6" ht="12.75">
      <c r="A11" s="12">
        <v>104.89375</v>
      </c>
      <c r="B11" s="14">
        <v>5</v>
      </c>
      <c r="C11">
        <v>130</v>
      </c>
      <c r="D11" s="15">
        <v>152</v>
      </c>
      <c r="E11" s="17"/>
      <c r="F11"/>
    </row>
    <row r="12" spans="1:6" ht="12.75">
      <c r="A12" s="12">
        <v>55.903225806451616</v>
      </c>
      <c r="B12" s="14">
        <v>17</v>
      </c>
      <c r="C12">
        <v>63</v>
      </c>
      <c r="D12" s="16">
        <v>60</v>
      </c>
      <c r="E12" s="17"/>
      <c r="F12"/>
    </row>
    <row r="13" spans="1:6" ht="12.75">
      <c r="A13" s="12">
        <v>40.68125</v>
      </c>
      <c r="B13" s="13" t="s">
        <v>3</v>
      </c>
      <c r="C13">
        <v>38</v>
      </c>
      <c r="D13" s="15">
        <v>44</v>
      </c>
      <c r="E13" s="17"/>
      <c r="F13"/>
    </row>
    <row r="14" spans="1:6" ht="12.75">
      <c r="A14" s="12">
        <v>196.78125</v>
      </c>
      <c r="B14" s="14">
        <v>13</v>
      </c>
      <c r="C14">
        <v>220</v>
      </c>
      <c r="D14" s="15">
        <v>218</v>
      </c>
      <c r="E14" s="17"/>
      <c r="F14"/>
    </row>
    <row r="15" spans="1:6" ht="12.75">
      <c r="A15" s="12">
        <v>48.0625</v>
      </c>
      <c r="B15" s="13">
        <v>10</v>
      </c>
      <c r="C15">
        <v>43</v>
      </c>
      <c r="D15" s="15">
        <v>54</v>
      </c>
      <c r="E15" s="17"/>
      <c r="F15"/>
    </row>
    <row r="16" spans="1:6" ht="12.75">
      <c r="A16" s="12">
        <v>102</v>
      </c>
      <c r="B16" s="13">
        <v>25</v>
      </c>
      <c r="D16" s="15">
        <v>104</v>
      </c>
      <c r="E16" s="17"/>
      <c r="F16"/>
    </row>
    <row r="17" spans="1:6" ht="12.75">
      <c r="A17" s="12">
        <v>89.80645161290323</v>
      </c>
      <c r="B17" s="14">
        <v>28</v>
      </c>
      <c r="D17" s="15">
        <v>117</v>
      </c>
      <c r="E17" s="17"/>
      <c r="F17"/>
    </row>
    <row r="18" spans="1:6" ht="12.75">
      <c r="A18" s="12">
        <v>63.26875</v>
      </c>
      <c r="B18" s="14">
        <v>9</v>
      </c>
      <c r="C18">
        <v>55</v>
      </c>
      <c r="D18" s="15"/>
      <c r="E18" s="17"/>
      <c r="F18"/>
    </row>
    <row r="19" spans="1:6" ht="12.75">
      <c r="A19" s="12">
        <v>14.264516129032257</v>
      </c>
      <c r="B19" s="14">
        <v>20</v>
      </c>
      <c r="D19" s="15">
        <v>17</v>
      </c>
      <c r="E19" s="17"/>
      <c r="F19"/>
    </row>
    <row r="20" spans="1:6" ht="12.75">
      <c r="A20" s="12">
        <v>144.33333333333334</v>
      </c>
      <c r="B20" s="14">
        <v>31</v>
      </c>
      <c r="C20">
        <v>193</v>
      </c>
      <c r="D20" s="16">
        <v>173</v>
      </c>
      <c r="E20" s="17"/>
      <c r="F20"/>
    </row>
    <row r="21" spans="1:6" ht="12.75">
      <c r="A21" s="12">
        <v>162.225</v>
      </c>
      <c r="B21" s="14">
        <v>32</v>
      </c>
      <c r="D21" s="15">
        <v>198</v>
      </c>
      <c r="E21" s="17"/>
      <c r="F21"/>
    </row>
    <row r="22" spans="1:6" ht="12.75">
      <c r="A22" s="2" t="s">
        <v>1</v>
      </c>
      <c r="B22" s="2"/>
      <c r="C22" s="2" t="str">
        <f>C5</f>
        <v>Pool Branch</v>
      </c>
      <c r="D22" s="3" t="str">
        <f>D5</f>
        <v>Cedar Meadow</v>
      </c>
      <c r="E22" s="3"/>
      <c r="F22"/>
    </row>
    <row r="23" spans="1:6" ht="12.75">
      <c r="A23" s="3">
        <f aca="true" t="shared" si="0" ref="A23:A38">LOG10(A6)</f>
        <v>1.748406088900214</v>
      </c>
      <c r="B23" s="2">
        <v>16</v>
      </c>
      <c r="C23" s="4"/>
      <c r="D23" s="4">
        <f>LOG10(D6)-$A23</f>
        <v>0.10892640753105454</v>
      </c>
      <c r="E23" s="4"/>
      <c r="F23"/>
    </row>
    <row r="24" spans="1:6" ht="12.75">
      <c r="A24" s="3">
        <f t="shared" si="0"/>
        <v>2.5416572352338345</v>
      </c>
      <c r="B24" s="2">
        <v>23</v>
      </c>
      <c r="C24" s="4">
        <f>LOG10(C7)-$A24</f>
        <v>0.03812636138297565</v>
      </c>
      <c r="D24" s="4">
        <f>LOG10(D7)-$A24</f>
        <v>0.08673169481647713</v>
      </c>
      <c r="E24" s="4"/>
      <c r="F24"/>
    </row>
    <row r="25" spans="1:6" ht="12.75">
      <c r="A25" s="3">
        <f t="shared" si="0"/>
        <v>2.067721623880574</v>
      </c>
      <c r="B25" s="2">
        <v>3</v>
      </c>
      <c r="C25" s="4">
        <f>LOG10(C8)-$A25</f>
        <v>-0.0424157586158036</v>
      </c>
      <c r="D25" s="4">
        <f>LOG10(D8)-$A25</f>
        <v>0.03948834576729432</v>
      </c>
      <c r="E25" s="4"/>
      <c r="F25"/>
    </row>
    <row r="26" spans="1:6" ht="12.75">
      <c r="A26" s="3">
        <f t="shared" si="0"/>
        <v>2.004307936245492</v>
      </c>
      <c r="B26" s="2">
        <v>4</v>
      </c>
      <c r="D26" s="4">
        <f>LOG10(D9)-$A26</f>
        <v>0.17178332281018927</v>
      </c>
      <c r="E26" s="4"/>
      <c r="F26"/>
    </row>
    <row r="27" spans="1:6" ht="12.75">
      <c r="A27" s="5">
        <f t="shared" si="0"/>
        <v>2.062832586936734</v>
      </c>
      <c r="B27" s="1" t="s">
        <v>2</v>
      </c>
      <c r="C27" s="6">
        <f aca="true" t="shared" si="1" ref="C27:C32">LOG10(C10)-$A27</f>
        <v>0.08638652571864558</v>
      </c>
      <c r="D27" s="4">
        <f>LOG10(D10)-$A27</f>
        <v>0.09250345052832776</v>
      </c>
      <c r="E27" s="4"/>
      <c r="F27"/>
    </row>
    <row r="28" spans="1:6" ht="12.75">
      <c r="A28" s="5">
        <f t="shared" si="0"/>
        <v>2.0207496119173323</v>
      </c>
      <c r="B28" s="1">
        <v>5</v>
      </c>
      <c r="C28" s="6">
        <f t="shared" si="1"/>
        <v>0.09319374038950468</v>
      </c>
      <c r="D28" s="4">
        <f>LOG10(D11)-$A28</f>
        <v>0.16109397602744036</v>
      </c>
      <c r="E28" s="4"/>
      <c r="F28"/>
    </row>
    <row r="29" spans="1:6" ht="12.75">
      <c r="A29" s="5">
        <f t="shared" si="0"/>
        <v>1.7474368688796444</v>
      </c>
      <c r="B29" s="1">
        <v>17</v>
      </c>
      <c r="C29" s="6">
        <f t="shared" si="1"/>
        <v>0.05190368057393724</v>
      </c>
      <c r="D29" s="4">
        <f>LOG10(D12)-$A29</f>
        <v>0.03071438150399919</v>
      </c>
      <c r="E29" s="4"/>
      <c r="F29"/>
    </row>
    <row r="30" spans="1:6" ht="12.75">
      <c r="A30" s="5">
        <f t="shared" si="0"/>
        <v>1.6093942888859583</v>
      </c>
      <c r="B30" s="1" t="s">
        <v>3</v>
      </c>
      <c r="C30" s="6">
        <f t="shared" si="1"/>
        <v>-0.029610692269148142</v>
      </c>
      <c r="D30" s="4">
        <f>LOG10(D13)-$A30</f>
        <v>0.03405838760022917</v>
      </c>
      <c r="E30" s="4"/>
      <c r="F30"/>
    </row>
    <row r="31" spans="1:6" ht="12.75">
      <c r="A31" s="5">
        <f t="shared" si="0"/>
        <v>2.293983714982157</v>
      </c>
      <c r="B31" s="1">
        <v>13</v>
      </c>
      <c r="C31" s="6">
        <f t="shared" si="1"/>
        <v>0.04843896584004925</v>
      </c>
      <c r="D31" s="4">
        <f>LOG10(D14)-$A31</f>
        <v>0.044472778622447695</v>
      </c>
      <c r="E31" s="4"/>
      <c r="F31"/>
    </row>
    <row r="32" spans="1:6" ht="12.75">
      <c r="A32" s="5">
        <f t="shared" si="0"/>
        <v>1.6818063571455062</v>
      </c>
      <c r="B32" s="1">
        <v>10</v>
      </c>
      <c r="C32" s="6">
        <f t="shared" si="1"/>
        <v>-0.04833790156591977</v>
      </c>
      <c r="D32" s="4">
        <f>LOG10(D15)-$A32</f>
        <v>0.05058740267746242</v>
      </c>
      <c r="E32" s="4"/>
      <c r="F32"/>
    </row>
    <row r="33" spans="1:6" ht="12.75">
      <c r="A33" s="5">
        <f t="shared" si="0"/>
        <v>2.0086001717619175</v>
      </c>
      <c r="B33" s="1">
        <v>25</v>
      </c>
      <c r="C33" s="6"/>
      <c r="D33" s="4">
        <f>LOG10(D16)-$A33</f>
        <v>0.00843316753686274</v>
      </c>
      <c r="E33" s="4"/>
      <c r="F33"/>
    </row>
    <row r="34" spans="1:6" ht="12.75">
      <c r="A34" s="5">
        <f t="shared" si="0"/>
        <v>1.9533075371042519</v>
      </c>
      <c r="B34" s="1">
        <v>28</v>
      </c>
      <c r="C34" s="6"/>
      <c r="D34" s="4">
        <f>LOG10(D17)-$A34</f>
        <v>0.11487832464190983</v>
      </c>
      <c r="E34" s="4"/>
      <c r="F34"/>
    </row>
    <row r="35" spans="1:6" ht="12.75">
      <c r="A35" s="5">
        <f t="shared" si="0"/>
        <v>1.8011892541925918</v>
      </c>
      <c r="B35" s="1">
        <v>9</v>
      </c>
      <c r="C35" s="6">
        <f>LOG10(C18)-$A35</f>
        <v>-0.06082656469834791</v>
      </c>
      <c r="D35" s="4"/>
      <c r="E35" s="4"/>
      <c r="F35"/>
    </row>
    <row r="36" spans="1:6" ht="12.75">
      <c r="A36" s="5">
        <f t="shared" si="0"/>
        <v>1.1542570444084224</v>
      </c>
      <c r="B36" s="1">
        <v>20</v>
      </c>
      <c r="C36" s="6"/>
      <c r="D36" s="4">
        <f>LOG10(D19)-$A36</f>
        <v>0.07619187696985152</v>
      </c>
      <c r="E36" s="4"/>
      <c r="F36"/>
    </row>
    <row r="37" spans="1:6" ht="12.75">
      <c r="A37" s="5">
        <f t="shared" si="0"/>
        <v>2.159366641633703</v>
      </c>
      <c r="B37" s="1">
        <v>31</v>
      </c>
      <c r="C37" s="6">
        <f>LOG10(C20)-$A37</f>
        <v>0.12619066737407092</v>
      </c>
      <c r="D37" s="4">
        <f>LOG10(D20)-$A37</f>
        <v>0.07867946149509253</v>
      </c>
      <c r="E37" s="4"/>
      <c r="F37"/>
    </row>
    <row r="38" spans="1:6" ht="12.75">
      <c r="A38" s="5">
        <f t="shared" si="0"/>
        <v>2.2101177828307916</v>
      </c>
      <c r="B38" s="1">
        <v>32</v>
      </c>
      <c r="C38" s="6"/>
      <c r="D38" s="4">
        <f>LOG10(D21)-$A38</f>
        <v>0.0865474074307393</v>
      </c>
      <c r="E38" s="4"/>
      <c r="F38"/>
    </row>
    <row r="39" ht="12.75">
      <c r="A39" s="5"/>
    </row>
    <row r="40" ht="12.75">
      <c r="A40" s="5"/>
    </row>
    <row r="41" ht="12.75">
      <c r="A41" s="5"/>
    </row>
    <row r="64" ht="12.75">
      <c r="J64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2002-04-23T12:10:43Z</dcterms:created>
  <cp:category/>
  <cp:version/>
  <cp:contentType/>
  <cp:contentStatus/>
</cp:coreProperties>
</file>