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60" yWindow="1560" windowWidth="15440" windowHeight="110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'Feuil1'!$C$10:$D$10</definedName>
    <definedName name="longueur">'Feuil1'!$C$5:$D$5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<sst xmlns="http://schemas.openxmlformats.org/spreadsheetml/2006/main" count="14" uniqueCount="13">
  <si>
    <t>Kowm 1, 66</t>
  </si>
  <si>
    <t>Shiqmim</t>
  </si>
  <si>
    <t>E.h.onager</t>
  </si>
  <si>
    <t>n=26</t>
  </si>
  <si>
    <t>AD 121</t>
  </si>
  <si>
    <t>HA 7850</t>
  </si>
  <si>
    <t>HP 31</t>
  </si>
  <si>
    <t xml:space="preserve">Halle no number </t>
  </si>
  <si>
    <t>E. hem. onager</t>
  </si>
  <si>
    <t>E. asinus</t>
  </si>
  <si>
    <t>Large E. hem.</t>
  </si>
  <si>
    <t>Chalcolith.</t>
  </si>
  <si>
    <t>Neguev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</si>
</sst>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.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  <font>
      <sz val="9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181" fontId="8" fillId="0" borderId="0" xfId="0" applyNumberFormat="1" applyFont="1" applyAlignment="1">
      <alignment horizontal="center"/>
    </xf>
    <xf numFmtId="180" fontId="8" fillId="0" borderId="0" xfId="0" applyNumberFormat="1" applyFont="1" applyAlignment="1">
      <alignment horizontal="center" vertical="top"/>
    </xf>
    <xf numFmtId="0" fontId="0" fillId="0" borderId="0" xfId="0" applyNumberFormat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Feuil1!$C$12</c:f>
              <c:strCache>
                <c:ptCount val="1"/>
                <c:pt idx="0">
                  <c:v>Shiqmim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Feuil1!$B$13:$B$19</c:f>
              <c:numCache/>
            </c:numRef>
          </c:cat>
          <c:val>
            <c:numRef>
              <c:f>Feuil1!$C$13:$C$19</c:f>
              <c:numCache/>
            </c:numRef>
          </c:val>
          <c:smooth val="0"/>
        </c:ser>
        <c:ser>
          <c:idx val="0"/>
          <c:order val="1"/>
          <c:tx>
            <c:strRef>
              <c:f>Feuil1!$D$12</c:f>
              <c:strCache>
                <c:ptCount val="1"/>
                <c:pt idx="0">
                  <c:v>Kowm 1, 66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Feuil1!$B$13:$B$19</c:f>
              <c:numCache/>
            </c:numRef>
          </c:cat>
          <c:val>
            <c:numRef>
              <c:f>Feuil1!$D$13:$D$19</c:f>
              <c:numCache/>
            </c:numRef>
          </c:val>
          <c:smooth val="0"/>
        </c:ser>
        <c:ser>
          <c:idx val="8"/>
          <c:order val="2"/>
          <c:tx>
            <c:strRef>
              <c:f>Feuil1!$E$12</c:f>
              <c:strCache>
                <c:ptCount val="1"/>
                <c:pt idx="0">
                  <c:v>E. hem. onager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Feuil1!$B$13:$B$19</c:f>
              <c:numCache/>
            </c:numRef>
          </c:cat>
          <c:val>
            <c:numRef>
              <c:f>Feuil1!$E$13:$E$19</c:f>
              <c:numCache/>
            </c:numRef>
          </c:val>
          <c:smooth val="0"/>
        </c:ser>
        <c:ser>
          <c:idx val="3"/>
          <c:order val="3"/>
          <c:tx>
            <c:strRef>
              <c:f>Feuil1!$F$12</c:f>
              <c:strCache>
                <c:ptCount val="1"/>
                <c:pt idx="0">
                  <c:v>E. asinus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Feuil1!$B$13:$B$19</c:f>
              <c:numCache/>
            </c:numRef>
          </c:cat>
          <c:val>
            <c:numRef>
              <c:f>Feuil1!$F$13:$F$19</c:f>
              <c:numCache/>
            </c:numRef>
          </c:val>
          <c:smooth val="0"/>
        </c:ser>
        <c:axId val="41522628"/>
        <c:axId val="38159333"/>
      </c:lineChart>
      <c:catAx>
        <c:axId val="415226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8159333"/>
        <c:crosses val="autoZero"/>
        <c:auto val="1"/>
        <c:lblOffset val="100"/>
        <c:noMultiLvlLbl val="0"/>
      </c:catAx>
      <c:valAx>
        <c:axId val="38159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Ph2Ant of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2262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0.4975</cdr:y>
    </cdr:from>
    <cdr:to>
      <cdr:x>0.52325</cdr:x>
      <cdr:y>0.5855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1228725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Geneva"/>
              <a:ea typeface="Geneva"/>
              <a:cs typeface="Geneva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38100</xdr:rowOff>
    </xdr:from>
    <xdr:to>
      <xdr:col>6</xdr:col>
      <xdr:colOff>381000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838200" y="3276600"/>
        <a:ext cx="48672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H13" sqref="H13"/>
    </sheetView>
  </sheetViews>
  <sheetFormatPr defaultColWidth="10.875" defaultRowHeight="12.75" customHeight="1"/>
  <cols>
    <col min="2" max="2" width="10.875" style="1" customWidth="1"/>
    <col min="3" max="4" width="11.375" style="0" customWidth="1"/>
    <col min="5" max="5" width="12.375" style="0" customWidth="1"/>
    <col min="6" max="6" width="13.00390625" style="0" customWidth="1"/>
  </cols>
  <sheetData>
    <row r="2" spans="3:8" s="3" customFormat="1" ht="12.75" customHeight="1">
      <c r="C2" s="3" t="s">
        <v>11</v>
      </c>
      <c r="E2" s="12" t="s">
        <v>6</v>
      </c>
      <c r="F2" s="10" t="s">
        <v>4</v>
      </c>
      <c r="G2" s="13"/>
      <c r="H2" s="12"/>
    </row>
    <row r="3" spans="1:8" s="4" customFormat="1" ht="12.75" customHeight="1">
      <c r="A3" s="5" t="s">
        <v>2</v>
      </c>
      <c r="B3" s="3"/>
      <c r="C3" s="4" t="s">
        <v>12</v>
      </c>
      <c r="D3" s="4" t="s">
        <v>0</v>
      </c>
      <c r="E3" s="12" t="s">
        <v>5</v>
      </c>
      <c r="F3" s="16" t="s">
        <v>7</v>
      </c>
      <c r="G3" s="14"/>
      <c r="H3" s="12"/>
    </row>
    <row r="4" spans="1:8" s="4" customFormat="1" ht="12.75" customHeight="1">
      <c r="A4" s="6" t="s">
        <v>3</v>
      </c>
      <c r="B4" s="3"/>
      <c r="C4" s="4" t="s">
        <v>1</v>
      </c>
      <c r="D4" s="4" t="s">
        <v>10</v>
      </c>
      <c r="E4" s="4" t="s">
        <v>8</v>
      </c>
      <c r="F4" s="4" t="s">
        <v>9</v>
      </c>
      <c r="G4" s="14"/>
      <c r="H4" s="12"/>
    </row>
    <row r="5" spans="1:8" ht="12.75" customHeight="1">
      <c r="A5" s="7">
        <v>40.3</v>
      </c>
      <c r="B5" s="1">
        <v>1</v>
      </c>
      <c r="C5">
        <v>42.5</v>
      </c>
      <c r="D5">
        <v>45.5</v>
      </c>
      <c r="E5">
        <v>41.5</v>
      </c>
      <c r="F5" s="11">
        <v>37</v>
      </c>
      <c r="G5" s="9"/>
      <c r="H5" s="15"/>
    </row>
    <row r="6" spans="1:8" ht="12.75" customHeight="1">
      <c r="A6" s="7">
        <v>30.185185185185187</v>
      </c>
      <c r="B6" s="1">
        <v>2</v>
      </c>
      <c r="C6">
        <v>33</v>
      </c>
      <c r="D6">
        <v>35</v>
      </c>
      <c r="E6">
        <v>31.5</v>
      </c>
      <c r="F6" s="11">
        <v>28</v>
      </c>
      <c r="G6" s="9"/>
      <c r="H6" s="15"/>
    </row>
    <row r="7" spans="1:8" ht="12.75" customHeight="1">
      <c r="A7" s="7">
        <v>35.4</v>
      </c>
      <c r="B7" s="1">
        <v>3</v>
      </c>
      <c r="C7">
        <v>36</v>
      </c>
      <c r="D7">
        <v>38</v>
      </c>
      <c r="E7">
        <v>35</v>
      </c>
      <c r="F7" s="11">
        <v>30.6</v>
      </c>
      <c r="G7" s="9"/>
      <c r="H7" s="15"/>
    </row>
    <row r="8" spans="1:8" ht="12.75" customHeight="1">
      <c r="A8" s="7">
        <v>40.7</v>
      </c>
      <c r="B8" s="1">
        <v>4</v>
      </c>
      <c r="C8">
        <v>42</v>
      </c>
      <c r="D8">
        <v>45.5</v>
      </c>
      <c r="E8">
        <v>42</v>
      </c>
      <c r="F8" s="11">
        <v>37</v>
      </c>
      <c r="G8" s="9"/>
      <c r="H8" s="15"/>
    </row>
    <row r="9" spans="1:8" ht="12.75" customHeight="1">
      <c r="A9" s="7">
        <v>26.9</v>
      </c>
      <c r="B9" s="1">
        <v>5</v>
      </c>
      <c r="C9">
        <v>28</v>
      </c>
      <c r="D9">
        <v>30</v>
      </c>
      <c r="E9">
        <v>27.5</v>
      </c>
      <c r="F9" s="11">
        <v>24.5</v>
      </c>
      <c r="G9" s="9"/>
      <c r="H9" s="15"/>
    </row>
    <row r="10" spans="1:8" ht="12.75" customHeight="1">
      <c r="A10" s="7">
        <v>37.91481481481482</v>
      </c>
      <c r="B10" s="1">
        <v>6</v>
      </c>
      <c r="C10">
        <v>38.5</v>
      </c>
      <c r="D10">
        <v>39.5</v>
      </c>
      <c r="E10">
        <v>37</v>
      </c>
      <c r="F10" s="11">
        <v>32</v>
      </c>
      <c r="G10" s="9"/>
      <c r="H10" s="15"/>
    </row>
    <row r="11" spans="1:6" ht="12.75" customHeight="1">
      <c r="A11" s="7">
        <v>23.4</v>
      </c>
      <c r="B11" s="1">
        <v>7</v>
      </c>
      <c r="C11">
        <v>26</v>
      </c>
      <c r="D11">
        <v>26</v>
      </c>
      <c r="E11">
        <v>23.5</v>
      </c>
      <c r="F11" s="11">
        <v>20.5</v>
      </c>
    </row>
    <row r="12" spans="1:6" s="4" customFormat="1" ht="12.75" customHeight="1">
      <c r="A12" s="5" t="s">
        <v>2</v>
      </c>
      <c r="B12" s="3"/>
      <c r="C12" s="4" t="str">
        <f>C4</f>
        <v>Shiqmim</v>
      </c>
      <c r="D12" s="4" t="str">
        <f>D3</f>
        <v>Kowm 1, 66</v>
      </c>
      <c r="E12" s="4" t="str">
        <f>E4</f>
        <v>E. hem. onager</v>
      </c>
      <c r="F12" s="4" t="str">
        <f>F4</f>
        <v>E. asinus</v>
      </c>
    </row>
    <row r="13" spans="1:8" ht="12.75" customHeight="1">
      <c r="A13" s="8">
        <f>LOG10(A5)</f>
        <v>1.6053050461411094</v>
      </c>
      <c r="B13" s="1">
        <v>1</v>
      </c>
      <c r="C13" s="2">
        <f aca="true" t="shared" si="0" ref="C13:D19">LOG10(C5)-$A13</f>
        <v>0.02308388390920224</v>
      </c>
      <c r="D13" s="2">
        <f t="shared" si="0"/>
        <v>0.05270635051600303</v>
      </c>
      <c r="E13" s="2">
        <f aca="true" t="shared" si="1" ref="E13:E19">LOG10(E5)-$A13</f>
        <v>0.01274305057098335</v>
      </c>
      <c r="F13" s="2">
        <f aca="true" t="shared" si="2" ref="F13:F18">LOG10(F5)-$A13</f>
        <v>-0.037103322074114375</v>
      </c>
      <c r="G13" s="2"/>
      <c r="H13" s="2"/>
    </row>
    <row r="14" spans="1:8" ht="12.75" customHeight="1">
      <c r="A14" s="8">
        <f aca="true" t="shared" si="3" ref="A14:A19">LOG10(A6)</f>
        <v>1.4797938445809893</v>
      </c>
      <c r="B14" s="1">
        <v>2</v>
      </c>
      <c r="C14" s="2">
        <f t="shared" si="0"/>
        <v>0.03872009529689824</v>
      </c>
      <c r="D14" s="2">
        <f t="shared" si="0"/>
        <v>0.06427419976928639</v>
      </c>
      <c r="E14" s="2">
        <f t="shared" si="1"/>
        <v>0.01851670920861115</v>
      </c>
      <c r="F14" s="2">
        <f t="shared" si="2"/>
        <v>-0.03263581323877007</v>
      </c>
      <c r="G14" s="2"/>
      <c r="H14" s="2"/>
    </row>
    <row r="15" spans="1:8" ht="12.75" customHeight="1">
      <c r="A15" s="8">
        <f t="shared" si="3"/>
        <v>1.5490032620257879</v>
      </c>
      <c r="B15" s="1">
        <v>3</v>
      </c>
      <c r="C15" s="2">
        <f t="shared" si="0"/>
        <v>0.007299238741499403</v>
      </c>
      <c r="D15" s="2">
        <f t="shared" si="0"/>
        <v>0.03078033459102225</v>
      </c>
      <c r="E15" s="2">
        <f t="shared" si="1"/>
        <v>-0.0049352176755121935</v>
      </c>
      <c r="F15" s="2">
        <f t="shared" si="2"/>
        <v>-0.06328183554420774</v>
      </c>
      <c r="G15" s="2"/>
      <c r="H15" s="2"/>
    </row>
    <row r="16" spans="1:8" ht="12.75" customHeight="1">
      <c r="A16" s="8">
        <f t="shared" si="3"/>
        <v>1.6095944092252201</v>
      </c>
      <c r="B16" s="1">
        <v>4</v>
      </c>
      <c r="C16" s="2">
        <f t="shared" si="0"/>
        <v>0.013654881172680433</v>
      </c>
      <c r="D16" s="2">
        <f t="shared" si="0"/>
        <v>0.04841698743189227</v>
      </c>
      <c r="E16" s="2">
        <f t="shared" si="1"/>
        <v>0.013654881172680433</v>
      </c>
      <c r="F16" s="2">
        <f t="shared" si="2"/>
        <v>-0.04139268515822514</v>
      </c>
      <c r="G16" s="2"/>
      <c r="H16" s="2"/>
    </row>
    <row r="17" spans="1:8" ht="12.75" customHeight="1">
      <c r="A17" s="8">
        <f t="shared" si="3"/>
        <v>1.429752280002408</v>
      </c>
      <c r="B17" s="1">
        <v>5</v>
      </c>
      <c r="C17" s="2">
        <f t="shared" si="0"/>
        <v>0.01740575133981115</v>
      </c>
      <c r="D17" s="2">
        <f t="shared" si="0"/>
        <v>0.04736897471725432</v>
      </c>
      <c r="E17" s="2">
        <f t="shared" si="1"/>
        <v>0.009580413827854573</v>
      </c>
      <c r="F17" s="2">
        <f t="shared" si="2"/>
        <v>-0.04058619563787569</v>
      </c>
      <c r="G17" s="2"/>
      <c r="H17" s="2"/>
    </row>
    <row r="18" spans="1:8" ht="12.75" customHeight="1">
      <c r="A18" s="8">
        <f t="shared" si="3"/>
        <v>1.5788089391277913</v>
      </c>
      <c r="B18" s="1">
        <v>6</v>
      </c>
      <c r="C18" s="2">
        <f t="shared" si="0"/>
        <v>0.006651790380709288</v>
      </c>
      <c r="D18" s="2">
        <f t="shared" si="0"/>
        <v>0.017788156498668828</v>
      </c>
      <c r="E18" s="2">
        <f t="shared" si="1"/>
        <v>-0.010607215060796316</v>
      </c>
      <c r="F18" s="2">
        <f t="shared" si="2"/>
        <v>-0.07365896080788525</v>
      </c>
      <c r="G18" s="2"/>
      <c r="H18" s="2"/>
    </row>
    <row r="19" spans="1:8" ht="12.75" customHeight="1">
      <c r="A19" s="8">
        <f t="shared" si="3"/>
        <v>1.3692158574101427</v>
      </c>
      <c r="B19" s="1">
        <v>7</v>
      </c>
      <c r="C19" s="2">
        <f>LOG10(C11)-$A19</f>
        <v>0.04575749056067524</v>
      </c>
      <c r="D19" s="2">
        <f t="shared" si="0"/>
        <v>0.04575749056067524</v>
      </c>
      <c r="E19" s="2">
        <f t="shared" si="1"/>
        <v>0.001852004861593537</v>
      </c>
      <c r="F19" s="2">
        <f>LOG10(F11)-$A19</f>
        <v>-0.057461996354388534</v>
      </c>
      <c r="H19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2000-03-22T12:58:50Z</dcterms:created>
  <cp:category/>
  <cp:version/>
  <cp:contentType/>
  <cp:contentStatus/>
</cp:coreProperties>
</file>