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40" yWindow="3480" windowWidth="19340" windowHeight="101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<sst xmlns="http://schemas.openxmlformats.org/spreadsheetml/2006/main" count="31" uniqueCount="18">
  <si>
    <t>Lincoln</t>
  </si>
  <si>
    <t>AMNH</t>
  </si>
  <si>
    <t>Chicago</t>
  </si>
  <si>
    <t>Snake Creek</t>
  </si>
  <si>
    <t>Sheep Creek</t>
  </si>
  <si>
    <t>rogaton</t>
  </si>
  <si>
    <t>Echo</t>
  </si>
  <si>
    <t>Xmas</t>
  </si>
  <si>
    <t>PHOTO</t>
  </si>
  <si>
    <t>Ainsworth</t>
  </si>
  <si>
    <t>June</t>
  </si>
  <si>
    <t>Pseudohipp</t>
  </si>
  <si>
    <t>Lakotahippus</t>
  </si>
  <si>
    <t>Photo</t>
  </si>
  <si>
    <t>Q 8</t>
  </si>
  <si>
    <t>S 151-6923</t>
  </si>
  <si>
    <t>Marshall</t>
  </si>
  <si>
    <t>Nannippus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</si>
</sst>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.25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  <font>
      <sz val="9.5"/>
      <name val="Geneva"/>
      <family val="0"/>
    </font>
    <font>
      <sz val="9"/>
      <color indexed="18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/>
    </xf>
    <xf numFmtId="180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top"/>
    </xf>
    <xf numFmtId="180" fontId="0" fillId="0" borderId="0" xfId="0" applyNumberFormat="1" applyFill="1" applyAlignment="1">
      <alignment/>
    </xf>
    <xf numFmtId="0" fontId="0" fillId="0" borderId="0" xfId="0" applyNumberFormat="1" applyAlignment="1">
      <alignment horizontal="left" vertical="top"/>
    </xf>
    <xf numFmtId="0" fontId="8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Fill="1" applyAlignment="1">
      <alignment horizontal="right" vertical="top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top"/>
    </xf>
    <xf numFmtId="0" fontId="12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Unclassified fragments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"/>
          <c:w val="0.777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1475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1490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3"/>
          <c:order val="2"/>
          <c:tx>
            <c:strRef>
              <c:f>Feuil1!$E$15</c:f>
              <c:strCache>
                <c:ptCount val="1"/>
                <c:pt idx="0">
                  <c:v>42452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4"/>
          <c:order val="3"/>
          <c:tx>
            <c:strRef>
              <c:f>Feuil1!$F$15</c:f>
              <c:strCache>
                <c:ptCount val="1"/>
                <c:pt idx="0">
                  <c:v>53999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5"/>
          <c:order val="4"/>
          <c:tx>
            <c:strRef>
              <c:f>Feuil1!$G$15</c:f>
              <c:strCache>
                <c:ptCount val="1"/>
                <c:pt idx="0">
                  <c:v>71807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7"/>
          <c:order val="5"/>
          <c:tx>
            <c:strRef>
              <c:f>Feuil1!$H$15</c:f>
              <c:strCache>
                <c:ptCount val="1"/>
                <c:pt idx="0">
                  <c:v>71810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ser>
          <c:idx val="8"/>
          <c:order val="6"/>
          <c:tx>
            <c:strRef>
              <c:f>Feuil1!$I$15</c:f>
              <c:strCache>
                <c:ptCount val="1"/>
                <c:pt idx="0">
                  <c:v>71879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Feuil1!$I$16:$I$23</c:f>
              <c:numCache/>
            </c:numRef>
          </c:val>
          <c:smooth val="0"/>
        </c:ser>
        <c:ser>
          <c:idx val="2"/>
          <c:order val="7"/>
          <c:tx>
            <c:strRef>
              <c:f>Feuil1!$J$15</c:f>
              <c:strCache>
                <c:ptCount val="1"/>
                <c:pt idx="0">
                  <c:v>87041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Feuil1!$J$16:$J$23</c:f>
              <c:numCache/>
            </c:numRef>
          </c:val>
          <c:smooth val="0"/>
        </c:ser>
        <c:ser>
          <c:idx val="6"/>
          <c:order val="8"/>
          <c:tx>
            <c:strRef>
              <c:f>Feuil1!$K$15</c:f>
              <c:strCache>
                <c:ptCount val="1"/>
                <c:pt idx="0">
                  <c:v>87042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Feuil1!$K$16:$K$23</c:f>
              <c:numCache/>
            </c:numRef>
          </c:val>
          <c:smooth val="0"/>
        </c:ser>
        <c:ser>
          <c:idx val="9"/>
          <c:order val="9"/>
          <c:tx>
            <c:strRef>
              <c:f>Feuil1!$L$15</c:f>
              <c:strCache>
                <c:ptCount val="1"/>
                <c:pt idx="0">
                  <c:v>87045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Feuil1!$L$16:$L$23</c:f>
              <c:numCache/>
            </c:numRef>
          </c:val>
          <c:smooth val="0"/>
        </c:ser>
        <c:ser>
          <c:idx val="10"/>
          <c:order val="10"/>
          <c:tx>
            <c:strRef>
              <c:f>Feuil1!$M$15</c:f>
              <c:strCache>
                <c:ptCount val="1"/>
                <c:pt idx="0">
                  <c:v>104768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Feuil1!$M$16:$M$23</c:f>
              <c:numCache/>
            </c:numRef>
          </c:val>
          <c:smooth val="0"/>
        </c:ser>
        <c:ser>
          <c:idx val="11"/>
          <c:order val="11"/>
          <c:tx>
            <c:strRef>
              <c:f>Feuil1!$N$15</c:f>
              <c:strCache>
                <c:ptCount val="1"/>
                <c:pt idx="0">
                  <c:v>S 151-6923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Feuil1!$N$16:$N$23</c:f>
              <c:numCache/>
            </c:numRef>
          </c:val>
          <c:smooth val="0"/>
        </c:ser>
        <c:ser>
          <c:idx val="12"/>
          <c:order val="12"/>
          <c:tx>
            <c:strRef>
              <c:f>Feuil1!$O$15</c:f>
              <c:strCache>
                <c:ptCount val="1"/>
                <c:pt idx="0">
                  <c:v>11373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Feuil1!$O$16:$O$23</c:f>
              <c:numCache/>
            </c:numRef>
          </c:val>
          <c:smooth val="0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900843"/>
        <c:crosses val="autoZero"/>
        <c:auto val="1"/>
        <c:lblOffset val="100"/>
        <c:noMultiLvlLbl val="0"/>
      </c:catAx>
      <c:valAx>
        <c:axId val="3290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Geneva"/>
                    <a:ea typeface="Geneva"/>
                    <a:cs typeface="Geneva"/>
                  </a:rPr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Geneva"/>
                <a:ea typeface="Geneva"/>
                <a:cs typeface="Geneva"/>
              </a:defRPr>
            </a:pPr>
          </a:p>
        </c:txPr>
        <c:crossAx val="1856873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25</xdr:row>
      <xdr:rowOff>38100</xdr:rowOff>
    </xdr:from>
    <xdr:to>
      <xdr:col>16</xdr:col>
      <xdr:colOff>895350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3286125" y="4086225"/>
        <a:ext cx="73437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23">
      <selection activeCell="O1" sqref="O1:O23"/>
    </sheetView>
  </sheetViews>
  <sheetFormatPr defaultColWidth="10.875" defaultRowHeight="12"/>
  <cols>
    <col min="1" max="1" width="8.00390625" style="1" bestFit="1" customWidth="1"/>
    <col min="2" max="2" width="3.125" style="2" bestFit="1" customWidth="1"/>
    <col min="3" max="3" width="10.375" style="39" bestFit="1" customWidth="1"/>
    <col min="4" max="4" width="10.375" style="0" bestFit="1" customWidth="1"/>
    <col min="5" max="5" width="6.125" style="0" bestFit="1" customWidth="1"/>
    <col min="6" max="6" width="6.50390625" style="0" bestFit="1" customWidth="1"/>
    <col min="7" max="8" width="6.125" style="0" bestFit="1" customWidth="1"/>
    <col min="9" max="9" width="8.875" style="0" customWidth="1"/>
    <col min="10" max="10" width="8.875" style="0" bestFit="1" customWidth="1"/>
    <col min="11" max="11" width="10.00390625" style="0" bestFit="1" customWidth="1"/>
    <col min="12" max="12" width="7.875" style="0" bestFit="1" customWidth="1"/>
    <col min="13" max="13" width="7.125" style="0" bestFit="1" customWidth="1"/>
    <col min="14" max="14" width="8.00390625" style="0" bestFit="1" customWidth="1"/>
    <col min="15" max="15" width="10.375" style="0" customWidth="1"/>
    <col min="16" max="16" width="9.875" style="0" bestFit="1" customWidth="1"/>
    <col min="17" max="17" width="15.875" style="26" customWidth="1"/>
    <col min="18" max="18" width="9.00390625" style="0" bestFit="1" customWidth="1"/>
    <col min="19" max="20" width="13.00390625" style="0" bestFit="1" customWidth="1"/>
  </cols>
  <sheetData>
    <row r="1" spans="3:17" ht="12.75">
      <c r="C1"/>
      <c r="E1" s="26"/>
      <c r="I1" s="42"/>
      <c r="M1" s="46"/>
      <c r="N1" s="46" t="s">
        <v>13</v>
      </c>
      <c r="O1" s="46" t="s">
        <v>8</v>
      </c>
      <c r="Q1"/>
    </row>
    <row r="2" spans="3:17" ht="12.75">
      <c r="C2" t="s">
        <v>2</v>
      </c>
      <c r="D2" t="s">
        <v>2</v>
      </c>
      <c r="E2" s="26" t="s">
        <v>0</v>
      </c>
      <c r="F2" t="s">
        <v>0</v>
      </c>
      <c r="I2" s="43" t="s">
        <v>8</v>
      </c>
      <c r="J2" s="33" t="s">
        <v>1</v>
      </c>
      <c r="K2" s="33" t="s">
        <v>1</v>
      </c>
      <c r="L2" s="33" t="s">
        <v>1</v>
      </c>
      <c r="M2" s="47" t="s">
        <v>8</v>
      </c>
      <c r="N2" s="47" t="s">
        <v>1</v>
      </c>
      <c r="O2" s="47" t="s">
        <v>1</v>
      </c>
      <c r="Q2"/>
    </row>
    <row r="3" spans="3:17" ht="12.75">
      <c r="C3" t="s">
        <v>3</v>
      </c>
      <c r="D3" s="19" t="s">
        <v>4</v>
      </c>
      <c r="E3" s="26"/>
      <c r="F3" s="13"/>
      <c r="G3" s="11" t="s">
        <v>7</v>
      </c>
      <c r="H3" s="11" t="s">
        <v>7</v>
      </c>
      <c r="I3" s="42" t="s">
        <v>9</v>
      </c>
      <c r="J3" s="11" t="s">
        <v>6</v>
      </c>
      <c r="K3" s="11" t="s">
        <v>6</v>
      </c>
      <c r="L3" s="11" t="s">
        <v>6</v>
      </c>
      <c r="M3" s="47" t="s">
        <v>10</v>
      </c>
      <c r="N3" s="47" t="s">
        <v>14</v>
      </c>
      <c r="O3" s="47" t="s">
        <v>16</v>
      </c>
      <c r="Q3"/>
    </row>
    <row r="4" spans="1:15" s="13" customFormat="1" ht="12.75">
      <c r="A4" s="11"/>
      <c r="B4" s="12"/>
      <c r="D4" s="19"/>
      <c r="E4" s="35"/>
      <c r="G4"/>
      <c r="H4"/>
      <c r="I4" s="42"/>
      <c r="M4" s="46"/>
      <c r="N4" s="46"/>
      <c r="O4" s="46"/>
    </row>
    <row r="5" spans="1:15" s="11" customFormat="1" ht="12.75">
      <c r="A5" s="13" t="s">
        <v>12</v>
      </c>
      <c r="B5" s="1"/>
      <c r="C5" s="13" t="s">
        <v>5</v>
      </c>
      <c r="D5" s="13" t="s">
        <v>5</v>
      </c>
      <c r="E5" s="36"/>
      <c r="F5" s="13"/>
      <c r="G5"/>
      <c r="H5"/>
      <c r="I5" s="42"/>
      <c r="J5" s="13"/>
      <c r="K5" s="13"/>
      <c r="L5" s="13"/>
      <c r="M5" s="46" t="s">
        <v>11</v>
      </c>
      <c r="N5" s="46"/>
      <c r="O5" s="46" t="s">
        <v>17</v>
      </c>
    </row>
    <row r="6" spans="1:15" s="11" customFormat="1" ht="12.75">
      <c r="A6" s="13">
        <v>60300</v>
      </c>
      <c r="C6" s="11">
        <v>1475</v>
      </c>
      <c r="D6" s="19">
        <v>1490</v>
      </c>
      <c r="E6" s="19">
        <v>42452</v>
      </c>
      <c r="F6" s="11">
        <v>53999</v>
      </c>
      <c r="G6" s="11">
        <v>71807</v>
      </c>
      <c r="H6" s="11">
        <v>71810</v>
      </c>
      <c r="I6" s="42">
        <v>71879</v>
      </c>
      <c r="J6" s="11">
        <v>87041</v>
      </c>
      <c r="K6" s="11">
        <v>87042</v>
      </c>
      <c r="L6" s="11">
        <v>87045</v>
      </c>
      <c r="M6" s="46">
        <v>104768</v>
      </c>
      <c r="N6" s="46" t="s">
        <v>15</v>
      </c>
      <c r="O6" s="49">
        <v>11373</v>
      </c>
    </row>
    <row r="7" spans="1:15" s="18" customFormat="1" ht="12.75">
      <c r="A7" s="25">
        <v>134</v>
      </c>
      <c r="B7" s="1">
        <v>5</v>
      </c>
      <c r="C7" s="15">
        <v>105</v>
      </c>
      <c r="D7" s="24"/>
      <c r="E7" s="34"/>
      <c r="F7" s="30"/>
      <c r="G7" s="30"/>
      <c r="H7" s="31">
        <v>200</v>
      </c>
      <c r="I7" s="38"/>
      <c r="J7" s="23"/>
      <c r="K7" s="23"/>
      <c r="L7" s="23"/>
      <c r="M7" s="28"/>
      <c r="O7" s="50">
        <v>137</v>
      </c>
    </row>
    <row r="8" spans="1:15" s="4" customFormat="1" ht="12.75">
      <c r="A8">
        <v>220</v>
      </c>
      <c r="B8" s="1">
        <v>23</v>
      </c>
      <c r="C8" s="16"/>
      <c r="D8" s="23"/>
      <c r="E8" s="37"/>
      <c r="F8" s="16"/>
      <c r="G8" s="16"/>
      <c r="H8" s="16"/>
      <c r="I8" s="44">
        <v>274.6</v>
      </c>
      <c r="J8" s="16"/>
      <c r="K8" s="16"/>
      <c r="L8" s="16"/>
      <c r="M8" s="28"/>
      <c r="O8" s="51"/>
    </row>
    <row r="9" spans="1:17" ht="12.75">
      <c r="A9" s="41">
        <v>72</v>
      </c>
      <c r="B9" s="1">
        <v>2</v>
      </c>
      <c r="C9" s="16">
        <v>65</v>
      </c>
      <c r="D9" s="15"/>
      <c r="E9" s="20">
        <v>95</v>
      </c>
      <c r="F9" s="16">
        <v>80</v>
      </c>
      <c r="G9" s="15">
        <v>128</v>
      </c>
      <c r="H9" s="16">
        <v>130</v>
      </c>
      <c r="I9" s="38"/>
      <c r="J9" s="16"/>
      <c r="K9" s="16">
        <v>74</v>
      </c>
      <c r="L9" s="16"/>
      <c r="M9" s="28"/>
      <c r="N9" s="48">
        <v>68.6</v>
      </c>
      <c r="O9" s="48">
        <v>78</v>
      </c>
      <c r="Q9"/>
    </row>
    <row r="10" spans="1:17" ht="12.75">
      <c r="A10">
        <v>70</v>
      </c>
      <c r="B10" s="1">
        <v>1</v>
      </c>
      <c r="C10" s="16"/>
      <c r="D10" s="16"/>
      <c r="E10" s="27"/>
      <c r="F10" s="16"/>
      <c r="G10" s="16"/>
      <c r="H10" s="16"/>
      <c r="I10" s="45">
        <v>81.6</v>
      </c>
      <c r="J10" s="16"/>
      <c r="K10" s="16"/>
      <c r="L10" s="16">
        <v>71</v>
      </c>
      <c r="M10" s="28"/>
      <c r="O10" s="52"/>
      <c r="Q10"/>
    </row>
    <row r="11" spans="1:17" ht="12.75">
      <c r="A11">
        <v>33</v>
      </c>
      <c r="B11" s="1">
        <v>15</v>
      </c>
      <c r="C11" s="16"/>
      <c r="D11" s="23"/>
      <c r="E11" s="20"/>
      <c r="F11" s="16"/>
      <c r="G11" s="16"/>
      <c r="H11" s="16"/>
      <c r="I11" s="38"/>
      <c r="J11" s="16"/>
      <c r="K11" s="16"/>
      <c r="L11" s="16">
        <v>37</v>
      </c>
      <c r="M11" s="28"/>
      <c r="N11" s="48">
        <v>46.1</v>
      </c>
      <c r="O11" s="52"/>
      <c r="Q11"/>
    </row>
    <row r="12" spans="1:17" ht="12.75">
      <c r="A12">
        <v>107</v>
      </c>
      <c r="B12" s="1">
        <v>9</v>
      </c>
      <c r="C12" s="16">
        <v>100</v>
      </c>
      <c r="D12" s="23"/>
      <c r="E12" s="20">
        <v>128</v>
      </c>
      <c r="F12" s="14">
        <v>112</v>
      </c>
      <c r="G12" s="16">
        <v>159</v>
      </c>
      <c r="H12" s="32">
        <v>154</v>
      </c>
      <c r="I12" s="45">
        <v>133.6</v>
      </c>
      <c r="J12" s="16">
        <v>115</v>
      </c>
      <c r="K12" s="16">
        <v>112</v>
      </c>
      <c r="L12" s="16"/>
      <c r="M12" s="48">
        <v>105.6</v>
      </c>
      <c r="O12" s="50">
        <v>127</v>
      </c>
      <c r="Q12"/>
    </row>
    <row r="13" spans="1:17" ht="12.75">
      <c r="A13">
        <v>83</v>
      </c>
      <c r="B13" s="1">
        <v>30</v>
      </c>
      <c r="C13" s="16"/>
      <c r="D13" s="20">
        <v>72</v>
      </c>
      <c r="E13" s="20"/>
      <c r="F13" s="16"/>
      <c r="G13" s="16"/>
      <c r="H13" s="16"/>
      <c r="I13" s="18"/>
      <c r="J13" s="16"/>
      <c r="K13" s="16"/>
      <c r="L13" s="16"/>
      <c r="M13" s="28"/>
      <c r="O13" s="52"/>
      <c r="Q13"/>
    </row>
    <row r="14" spans="1:15" s="4" customFormat="1" ht="12.75">
      <c r="A14">
        <v>107</v>
      </c>
      <c r="B14" s="1">
        <v>31</v>
      </c>
      <c r="C14" s="16"/>
      <c r="D14" s="20"/>
      <c r="E14" s="20"/>
      <c r="F14" s="16">
        <v>143</v>
      </c>
      <c r="G14" s="16"/>
      <c r="H14" s="16"/>
      <c r="I14" s="18"/>
      <c r="J14" s="16"/>
      <c r="K14" s="16"/>
      <c r="L14" s="16"/>
      <c r="M14" s="48">
        <v>110</v>
      </c>
      <c r="O14" s="52"/>
    </row>
    <row r="15" spans="1:17" ht="12.75">
      <c r="A15" s="13" t="s">
        <v>12</v>
      </c>
      <c r="B15" s="11"/>
      <c r="C15" s="30">
        <f aca="true" t="shared" si="0" ref="C15:I15">C6</f>
        <v>1475</v>
      </c>
      <c r="D15" s="30">
        <f t="shared" si="0"/>
        <v>1490</v>
      </c>
      <c r="E15" s="30">
        <f t="shared" si="0"/>
        <v>42452</v>
      </c>
      <c r="F15" s="30">
        <f t="shared" si="0"/>
        <v>53999</v>
      </c>
      <c r="G15" s="30">
        <f t="shared" si="0"/>
        <v>71807</v>
      </c>
      <c r="H15" s="30">
        <f t="shared" si="0"/>
        <v>71810</v>
      </c>
      <c r="I15" s="30">
        <f t="shared" si="0"/>
        <v>71879</v>
      </c>
      <c r="J15" s="30">
        <f>J6</f>
        <v>87041</v>
      </c>
      <c r="K15" s="30">
        <f>K6</f>
        <v>87042</v>
      </c>
      <c r="L15" s="30">
        <f>L6</f>
        <v>87045</v>
      </c>
      <c r="M15" s="30">
        <f>M6</f>
        <v>104768</v>
      </c>
      <c r="N15" s="30" t="str">
        <f>N6</f>
        <v>S 151-6923</v>
      </c>
      <c r="O15" s="11">
        <f>O6</f>
        <v>11373</v>
      </c>
      <c r="Q15"/>
    </row>
    <row r="16" spans="1:15" s="1" customFormat="1" ht="12.75">
      <c r="A16" s="6">
        <f>LOG10(A7)</f>
        <v>2.1271047983648073</v>
      </c>
      <c r="B16" s="1">
        <v>5</v>
      </c>
      <c r="C16" s="6">
        <f>LOG10(C7)-$A16</f>
        <v>-0.10591549929486943</v>
      </c>
      <c r="D16" s="22"/>
      <c r="E16" s="29"/>
      <c r="F16" s="6"/>
      <c r="H16" s="6">
        <f>LOG10(H7)-$A16</f>
        <v>0.17392519729917355</v>
      </c>
      <c r="I16" s="18"/>
      <c r="J16" s="18"/>
      <c r="K16" s="18"/>
      <c r="L16" s="18"/>
      <c r="O16" s="6">
        <f>LOG10(O7)-$A16</f>
        <v>0.009615768791599422</v>
      </c>
    </row>
    <row r="17" spans="1:17" ht="12.75">
      <c r="A17" s="21">
        <f>LOG10(A8)</f>
        <v>2.342422680822206</v>
      </c>
      <c r="B17" s="7">
        <v>23</v>
      </c>
      <c r="C17" s="6"/>
      <c r="D17" s="6"/>
      <c r="E17" s="29"/>
      <c r="F17" s="6"/>
      <c r="G17" s="6"/>
      <c r="H17" s="6"/>
      <c r="I17" s="6">
        <f>LOG10(I8)-$A17</f>
        <v>0.09627785207853012</v>
      </c>
      <c r="M17" s="7"/>
      <c r="O17" s="6"/>
      <c r="Q17"/>
    </row>
    <row r="18" spans="1:17" ht="12.75">
      <c r="A18" s="21">
        <f aca="true" t="shared" si="1" ref="A18:A23">LOG10(A9)</f>
        <v>1.8573324964312685</v>
      </c>
      <c r="B18" s="7">
        <v>2</v>
      </c>
      <c r="C18" s="6">
        <f>LOG10(C9)-$A18</f>
        <v>-0.04441913978841305</v>
      </c>
      <c r="D18" s="6"/>
      <c r="E18" s="6">
        <f>LOG10(E9)-$A18</f>
        <v>0.12039110885757909</v>
      </c>
      <c r="F18" s="6">
        <f>LOG10(F9)-$A18</f>
        <v>0.045757490560674796</v>
      </c>
      <c r="G18" s="6">
        <f>LOG10(G9)-$A18</f>
        <v>0.2498774732165998</v>
      </c>
      <c r="H18" s="6">
        <f>LOG10(H9)-$A18</f>
        <v>0.256610855875568</v>
      </c>
      <c r="I18" s="39"/>
      <c r="K18" s="6">
        <f>LOG10(K9)-$A18</f>
        <v>0.011899223299707717</v>
      </c>
      <c r="M18" s="7"/>
      <c r="N18" s="6">
        <f>LOG10(N9)-$A18</f>
        <v>-0.021008380724516718</v>
      </c>
      <c r="O18" s="6">
        <f>LOG10(O9)-$A18</f>
        <v>0.034762106259211834</v>
      </c>
      <c r="Q18"/>
    </row>
    <row r="19" spans="1:17" ht="12.75">
      <c r="A19" s="21">
        <f t="shared" si="1"/>
        <v>1.845098040014257</v>
      </c>
      <c r="B19" s="7">
        <v>1</v>
      </c>
      <c r="C19" s="6"/>
      <c r="D19" s="6"/>
      <c r="E19" s="29"/>
      <c r="F19" s="6"/>
      <c r="G19" s="6"/>
      <c r="H19" s="6"/>
      <c r="I19" s="6">
        <f>LOG10(I10)-$A19</f>
        <v>0.06659211873960391</v>
      </c>
      <c r="L19" s="6">
        <f>LOG10(L10)-$A19</f>
        <v>0.006160308704818318</v>
      </c>
      <c r="M19" s="7"/>
      <c r="O19" s="6"/>
      <c r="Q19"/>
    </row>
    <row r="20" spans="1:17" ht="12.75">
      <c r="A20" s="21">
        <f t="shared" si="1"/>
        <v>1.5185139398778875</v>
      </c>
      <c r="B20" s="7">
        <v>15</v>
      </c>
      <c r="C20" s="6"/>
      <c r="D20" s="6"/>
      <c r="E20" s="29"/>
      <c r="F20" s="6"/>
      <c r="G20" s="6"/>
      <c r="H20" s="6"/>
      <c r="I20" s="39"/>
      <c r="L20" s="6">
        <f>LOG10(L11)-$A20</f>
        <v>0.049687784189107465</v>
      </c>
      <c r="M20" s="7"/>
      <c r="N20" s="6">
        <f>LOG10(N11)-$A20</f>
        <v>0.14518698551176046</v>
      </c>
      <c r="O20" s="6"/>
      <c r="Q20"/>
    </row>
    <row r="21" spans="1:17" ht="12.75">
      <c r="A21" s="21">
        <f t="shared" si="1"/>
        <v>2.0293837776852093</v>
      </c>
      <c r="B21" s="7">
        <v>9</v>
      </c>
      <c r="C21" s="6">
        <f>LOG10(C12)-$A21</f>
        <v>-0.029383777685209278</v>
      </c>
      <c r="D21" s="6"/>
      <c r="E21" s="6">
        <f aca="true" t="shared" si="2" ref="E21:K21">LOG10(E12)-$A21</f>
        <v>0.07782619196265905</v>
      </c>
      <c r="F21" s="6">
        <f t="shared" si="2"/>
        <v>0.019834244984972216</v>
      </c>
      <c r="G21" s="6">
        <f t="shared" si="2"/>
        <v>0.17201334663524204</v>
      </c>
      <c r="H21" s="6">
        <f t="shared" si="2"/>
        <v>0.15813694315125382</v>
      </c>
      <c r="I21" s="6">
        <f t="shared" si="2"/>
        <v>0.09642268045431779</v>
      </c>
      <c r="J21" s="6">
        <f t="shared" si="2"/>
        <v>0.03131406266840253</v>
      </c>
      <c r="K21" s="6">
        <f t="shared" si="2"/>
        <v>0.019834244984972216</v>
      </c>
      <c r="M21" s="6">
        <f>LOG10(M12)-$A21</f>
        <v>-0.005719859487415935</v>
      </c>
      <c r="O21" s="6">
        <f>LOG10(O12)-$A21</f>
        <v>0.07441994327074752</v>
      </c>
      <c r="Q21"/>
    </row>
    <row r="22" spans="1:17" ht="12.75">
      <c r="A22" s="21">
        <f t="shared" si="1"/>
        <v>1.919078092376074</v>
      </c>
      <c r="B22" s="7">
        <v>30</v>
      </c>
      <c r="C22" s="6"/>
      <c r="D22" s="6">
        <f>LOG10(D13)-$A22</f>
        <v>-0.06174559594480544</v>
      </c>
      <c r="E22" s="29"/>
      <c r="F22" s="6"/>
      <c r="G22" s="6"/>
      <c r="H22" s="6"/>
      <c r="I22" s="39"/>
      <c r="M22" s="7"/>
      <c r="O22" s="6"/>
      <c r="Q22"/>
    </row>
    <row r="23" spans="1:17" ht="12.75">
      <c r="A23" s="21">
        <f t="shared" si="1"/>
        <v>2.0293837776852093</v>
      </c>
      <c r="B23" s="7">
        <v>31</v>
      </c>
      <c r="C23" s="6"/>
      <c r="D23" s="6"/>
      <c r="E23" s="6"/>
      <c r="F23" s="6">
        <f>LOG10(F14)-$A23</f>
        <v>0.12595225977985214</v>
      </c>
      <c r="G23" s="6"/>
      <c r="H23" s="6"/>
      <c r="I23" s="39"/>
      <c r="J23" s="6"/>
      <c r="M23" s="6">
        <f>LOG10(M14)-$A23</f>
        <v>0.01200890747301564</v>
      </c>
      <c r="O23" s="6"/>
      <c r="Q23"/>
    </row>
    <row r="24" spans="1:4" ht="12.75">
      <c r="A24" s="17"/>
      <c r="B24" s="7"/>
      <c r="D24" s="6"/>
    </row>
    <row r="25" spans="2:7" ht="12.75">
      <c r="B25" s="7"/>
      <c r="F25" s="9"/>
      <c r="G25" s="9"/>
    </row>
    <row r="26" spans="2:17" s="1" customFormat="1" ht="12.75">
      <c r="B26" s="3"/>
      <c r="C26" s="40"/>
      <c r="E26" s="10"/>
      <c r="Q26" s="28"/>
    </row>
    <row r="27" spans="2:22" ht="12.75">
      <c r="B27" s="7"/>
      <c r="D27" s="6"/>
      <c r="E27" s="6"/>
      <c r="F27" s="6"/>
      <c r="G27" s="6"/>
      <c r="H27" s="8"/>
      <c r="I27" s="6"/>
      <c r="J27" s="6"/>
      <c r="K27" s="6"/>
      <c r="L27" s="6"/>
      <c r="M27" s="6"/>
      <c r="N27" s="6"/>
      <c r="O27" s="6"/>
      <c r="P27" s="6"/>
      <c r="Q27" s="29"/>
      <c r="R27" s="8"/>
      <c r="S27" s="6"/>
      <c r="T27" s="6"/>
      <c r="U27" s="6"/>
      <c r="V27" s="6"/>
    </row>
    <row r="28" spans="2:22" ht="12.75">
      <c r="B28" s="7"/>
      <c r="D28" s="6"/>
      <c r="E28" s="6"/>
      <c r="F28" s="6"/>
      <c r="G28" s="6"/>
      <c r="H28" s="8"/>
      <c r="I28" s="6"/>
      <c r="J28" s="6"/>
      <c r="K28" s="6"/>
      <c r="L28" s="6"/>
      <c r="M28" s="6"/>
      <c r="N28" s="6"/>
      <c r="O28" s="6"/>
      <c r="P28" s="6"/>
      <c r="Q28" s="29"/>
      <c r="R28" s="8"/>
      <c r="S28" s="6"/>
      <c r="T28" s="6"/>
      <c r="U28" s="6"/>
      <c r="V28" s="6"/>
    </row>
    <row r="29" spans="2:22" ht="12.75">
      <c r="B29" s="7"/>
      <c r="D29" s="6"/>
      <c r="E29" s="6"/>
      <c r="F29" s="6"/>
      <c r="G29" s="6"/>
      <c r="H29" s="8"/>
      <c r="I29" s="6"/>
      <c r="J29" s="6"/>
      <c r="K29" s="6"/>
      <c r="L29" s="6"/>
      <c r="M29" s="6"/>
      <c r="N29" s="6"/>
      <c r="O29" s="6"/>
      <c r="P29" s="6"/>
      <c r="Q29" s="29"/>
      <c r="R29" s="8"/>
      <c r="S29" s="6"/>
      <c r="T29" s="6"/>
      <c r="U29" s="6"/>
      <c r="V29" s="6"/>
    </row>
    <row r="30" spans="2:21" ht="12.75">
      <c r="B30" s="7"/>
      <c r="D30" s="6"/>
      <c r="E30" s="6"/>
      <c r="F30" s="6"/>
      <c r="G30" s="6"/>
      <c r="H30" s="8"/>
      <c r="I30" s="6"/>
      <c r="J30" s="6"/>
      <c r="K30" s="6"/>
      <c r="L30" s="6"/>
      <c r="M30" s="6"/>
      <c r="N30" s="6"/>
      <c r="O30" s="6"/>
      <c r="P30" s="6"/>
      <c r="Q30" s="8"/>
      <c r="R30" s="6"/>
      <c r="S30" s="6"/>
      <c r="T30" s="6"/>
      <c r="U30" s="6"/>
    </row>
    <row r="31" spans="2:22" ht="12.75">
      <c r="B31" s="7"/>
      <c r="D31" s="6"/>
      <c r="E31" s="6"/>
      <c r="F31" s="6"/>
      <c r="G31" s="6"/>
      <c r="H31" s="8"/>
      <c r="I31" s="6"/>
      <c r="J31" s="6"/>
      <c r="K31" s="6"/>
      <c r="L31" s="6"/>
      <c r="M31" s="6"/>
      <c r="N31" s="6"/>
      <c r="O31" s="6"/>
      <c r="P31" s="6"/>
      <c r="Q31" s="29"/>
      <c r="R31" s="8"/>
      <c r="S31" s="6"/>
      <c r="T31" s="6"/>
      <c r="U31" s="6"/>
      <c r="V31" s="6"/>
    </row>
    <row r="32" spans="2:22" ht="12.75">
      <c r="B32" s="7"/>
      <c r="D32" s="6"/>
      <c r="E32" s="6"/>
      <c r="F32" s="6"/>
      <c r="G32" s="6"/>
      <c r="H32" s="8"/>
      <c r="I32" s="6"/>
      <c r="J32" s="6"/>
      <c r="K32" s="6"/>
      <c r="L32" s="6"/>
      <c r="M32" s="6"/>
      <c r="N32" s="6"/>
      <c r="O32" s="6"/>
      <c r="P32" s="6"/>
      <c r="Q32" s="29"/>
      <c r="R32" s="8"/>
      <c r="S32" s="6"/>
      <c r="T32" s="6"/>
      <c r="U32" s="6"/>
      <c r="V32" s="6"/>
    </row>
    <row r="33" spans="2:22" ht="12.75">
      <c r="B33" s="7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9"/>
      <c r="R33" s="8"/>
      <c r="S33" s="6"/>
      <c r="T33" s="6"/>
      <c r="U33" s="6"/>
      <c r="V33" s="6"/>
    </row>
    <row r="34" spans="2:17" s="1" customFormat="1" ht="12.75">
      <c r="B34" s="3"/>
      <c r="C34" s="40"/>
      <c r="Q34" s="28"/>
    </row>
    <row r="35" spans="2:14" ht="12.75">
      <c r="B35" s="7"/>
      <c r="D35" s="6"/>
      <c r="E35" s="6"/>
      <c r="F35" s="6"/>
      <c r="G35" s="6"/>
      <c r="H35" s="6"/>
      <c r="I35" s="6"/>
      <c r="J35" s="6"/>
      <c r="M35" s="6"/>
      <c r="N35" s="6"/>
    </row>
    <row r="36" spans="2:14" ht="12.75">
      <c r="B36" s="7"/>
      <c r="D36" s="6"/>
      <c r="E36" s="6"/>
      <c r="F36" s="6"/>
      <c r="G36" s="6"/>
      <c r="H36" s="6"/>
      <c r="I36" s="6"/>
      <c r="J36" s="6"/>
      <c r="M36" s="6"/>
      <c r="N36" s="6"/>
    </row>
    <row r="37" spans="2:14" ht="12.75">
      <c r="B37" s="7"/>
      <c r="D37" s="6"/>
      <c r="E37" s="6"/>
      <c r="F37" s="6"/>
      <c r="G37" s="6"/>
      <c r="H37" s="6"/>
      <c r="I37" s="6"/>
      <c r="J37" s="6"/>
      <c r="M37" s="6"/>
      <c r="N37" s="6"/>
    </row>
    <row r="38" spans="2:14" ht="12.75">
      <c r="B38" s="7"/>
      <c r="D38" s="6"/>
      <c r="E38" s="6"/>
      <c r="F38" s="6"/>
      <c r="G38" s="6"/>
      <c r="H38" s="6"/>
      <c r="I38" s="6"/>
      <c r="J38" s="6"/>
      <c r="M38" s="6"/>
      <c r="N38" s="6"/>
    </row>
    <row r="39" spans="2:14" ht="12.75">
      <c r="B39" s="7"/>
      <c r="D39" s="6"/>
      <c r="E39" s="6"/>
      <c r="F39" s="6"/>
      <c r="G39" s="6"/>
      <c r="H39" s="6"/>
      <c r="I39" s="6"/>
      <c r="J39" s="6"/>
      <c r="M39" s="6"/>
      <c r="N39" s="6"/>
    </row>
    <row r="40" spans="2:14" ht="12.75">
      <c r="B40" s="7"/>
      <c r="D40" s="6"/>
      <c r="E40" s="6"/>
      <c r="F40" s="6"/>
      <c r="G40" s="6"/>
      <c r="H40" s="6"/>
      <c r="I40" s="6"/>
      <c r="J40" s="6"/>
      <c r="M40" s="6"/>
      <c r="N40" s="6"/>
    </row>
    <row r="41" spans="2:14" ht="12.75">
      <c r="B41" s="7"/>
      <c r="D41" s="6"/>
      <c r="E41" s="6"/>
      <c r="F41" s="6"/>
      <c r="G41" s="6"/>
      <c r="H41" s="6"/>
      <c r="I41" s="6"/>
      <c r="J41" s="6"/>
      <c r="M41" s="6"/>
      <c r="N41" s="6"/>
    </row>
    <row r="42" spans="2:7" ht="12.75">
      <c r="B42" s="7"/>
      <c r="F42" s="9"/>
      <c r="G42" s="9"/>
    </row>
    <row r="43" spans="2:7" ht="12.75">
      <c r="B43" s="7"/>
      <c r="D43" s="8"/>
      <c r="F43" s="9"/>
      <c r="G43" s="9"/>
    </row>
    <row r="44" spans="1:17" s="6" customFormat="1" ht="12.75">
      <c r="A44" s="5"/>
      <c r="B44" s="7"/>
      <c r="C44" s="39"/>
      <c r="F44" s="9"/>
      <c r="G44" s="9"/>
      <c r="Q44" s="29"/>
    </row>
    <row r="45" spans="1:17" s="6" customFormat="1" ht="12.75">
      <c r="A45" s="5"/>
      <c r="B45" s="7"/>
      <c r="C45" s="39"/>
      <c r="Q45" s="29"/>
    </row>
    <row r="46" spans="1:17" s="6" customFormat="1" ht="12.75">
      <c r="A46" s="5"/>
      <c r="B46" s="7"/>
      <c r="C46" s="39"/>
      <c r="Q46" s="29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3" spans="4:14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2001-03-16T21:00:11Z</dcterms:created>
  <cp:category/>
  <cp:version/>
  <cp:contentType/>
  <cp:contentStatus/>
</cp:coreProperties>
</file>