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60" yWindow="340" windowWidth="13820" windowHeight="161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<sst xmlns="http://schemas.openxmlformats.org/spreadsheetml/2006/main" count="10" uniqueCount="8">
  <si>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Log10 onag.</t>
  </si>
  <si>
    <t>2-5</t>
  </si>
  <si>
    <t>17bis</t>
  </si>
  <si>
    <t>n=30</t>
  </si>
  <si>
    <t xml:space="preserve">LG 521 </t>
  </si>
  <si>
    <t>young adult</t>
  </si>
  <si>
    <t>Iakutsk</t>
  </si>
  <si>
    <t>Tarpan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</si>
</sst>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8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/>
    </xf>
    <xf numFmtId="181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18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top"/>
    </xf>
    <xf numFmtId="181" fontId="7" fillId="0" borderId="0" xfId="0" applyNumberFormat="1" applyFont="1" applyAlignment="1">
      <alignment horizontal="right" vertical="top"/>
    </xf>
    <xf numFmtId="181" fontId="7" fillId="0" borderId="0" xfId="0" applyNumberFormat="1" applyFont="1" applyAlignment="1">
      <alignment horizontal="right"/>
    </xf>
    <xf numFmtId="181" fontId="0" fillId="0" borderId="0" xfId="0" applyNumberForma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Feuil1!$C$20</c:f>
              <c:strCache>
                <c:ptCount val="1"/>
                <c:pt idx="0">
                  <c:v>LG 521 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Feuil1!$B$21:$B$36</c:f>
              <c:strCache/>
            </c:strRef>
          </c:cat>
          <c:val>
            <c:numRef>
              <c:f>Feuil1!$C$21:$C$36</c:f>
              <c:numCache/>
            </c:numRef>
          </c:val>
          <c:smooth val="0"/>
        </c:ser>
        <c:ser>
          <c:idx val="3"/>
          <c:order val="1"/>
          <c:tx>
            <c:strRef>
              <c:f>Feuil1!$D$20</c:f>
              <c:strCache>
                <c:ptCount val="1"/>
                <c:pt idx="0">
                  <c:v>1955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Feuil1!$B$21:$B$36</c:f>
              <c:strCache/>
            </c:strRef>
          </c:cat>
          <c:val>
            <c:numRef>
              <c:f>Feuil1!$D$21:$D$36</c:f>
              <c:numCache/>
            </c:numRef>
          </c:val>
          <c:smooth val="0"/>
        </c:ser>
        <c:marker val="1"/>
        <c:axId val="22469764"/>
        <c:axId val="901285"/>
      </c:lineChart>
      <c:catAx>
        <c:axId val="224697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901285"/>
        <c:crosses val="autoZero"/>
        <c:auto val="1"/>
        <c:lblOffset val="100"/>
        <c:noMultiLvlLbl val="0"/>
      </c:catAx>
      <c:valAx>
        <c:axId val="901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69764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0</xdr:rowOff>
    </xdr:from>
    <xdr:to>
      <xdr:col>9</xdr:col>
      <xdr:colOff>561975</xdr:colOff>
      <xdr:row>56</xdr:row>
      <xdr:rowOff>19050</xdr:rowOff>
    </xdr:to>
    <xdr:graphicFrame>
      <xdr:nvGraphicFramePr>
        <xdr:cNvPr id="1" name="Chart 25"/>
        <xdr:cNvGraphicFramePr/>
      </xdr:nvGraphicFramePr>
      <xdr:xfrm>
        <a:off x="1419225" y="5991225"/>
        <a:ext cx="58483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J27" sqref="J27"/>
    </sheetView>
  </sheetViews>
  <sheetFormatPr defaultColWidth="10.875" defaultRowHeight="12"/>
  <cols>
    <col min="1" max="1" width="10.00390625" style="8" bestFit="1" customWidth="1"/>
    <col min="2" max="2" width="8.625" style="0" customWidth="1"/>
    <col min="3" max="3" width="10.625" style="0" customWidth="1"/>
    <col min="4" max="4" width="9.125" style="0" customWidth="1"/>
    <col min="5" max="5" width="11.00390625" style="0" bestFit="1" customWidth="1"/>
    <col min="6" max="6" width="8.625" style="0" bestFit="1" customWidth="1"/>
    <col min="7" max="7" width="11.625" style="0" bestFit="1" customWidth="1"/>
    <col min="8" max="8" width="7.50390625" style="0" bestFit="1" customWidth="1"/>
  </cols>
  <sheetData>
    <row r="1" spans="3:4" ht="12.75">
      <c r="C1" s="7"/>
      <c r="D1" s="6" t="s">
        <v>5</v>
      </c>
    </row>
    <row r="2" spans="1:4" s="5" customFormat="1" ht="12.75">
      <c r="A2" s="10"/>
      <c r="C2" s="5" t="s">
        <v>7</v>
      </c>
      <c r="D2" s="6" t="s">
        <v>6</v>
      </c>
    </row>
    <row r="3" spans="1:9" s="5" customFormat="1" ht="12.75">
      <c r="A3" s="9" t="s">
        <v>3</v>
      </c>
      <c r="C3" s="5" t="s">
        <v>4</v>
      </c>
      <c r="D3" s="6">
        <v>1955</v>
      </c>
      <c r="E3"/>
      <c r="G3" s="6"/>
      <c r="H3" s="17"/>
      <c r="I3" s="17"/>
    </row>
    <row r="4" spans="1:7" ht="12.75">
      <c r="A4" s="11">
        <v>56.028125</v>
      </c>
      <c r="B4" s="2">
        <v>16</v>
      </c>
      <c r="C4" s="3">
        <v>56.5</v>
      </c>
      <c r="D4" s="10">
        <v>57</v>
      </c>
      <c r="G4" s="3"/>
    </row>
    <row r="5" spans="1:7" ht="12.75">
      <c r="A5" s="11">
        <v>348.0625</v>
      </c>
      <c r="B5" s="2">
        <v>23</v>
      </c>
      <c r="C5" s="3">
        <v>370</v>
      </c>
      <c r="D5" s="10">
        <v>365</v>
      </c>
      <c r="G5" s="3"/>
    </row>
    <row r="6" spans="1:7" ht="12.75">
      <c r="A6" s="11">
        <v>116.875</v>
      </c>
      <c r="B6" s="2">
        <v>3</v>
      </c>
      <c r="C6" s="3">
        <v>98</v>
      </c>
      <c r="D6" s="8">
        <v>98</v>
      </c>
      <c r="G6" s="3"/>
    </row>
    <row r="7" spans="1:7" ht="12.75">
      <c r="A7" s="11">
        <v>100.996875</v>
      </c>
      <c r="B7" s="2">
        <v>4</v>
      </c>
      <c r="C7" s="3">
        <v>121</v>
      </c>
      <c r="D7" s="8">
        <v>123</v>
      </c>
      <c r="G7" s="3"/>
    </row>
    <row r="8" spans="1:7" ht="12.75">
      <c r="A8" s="11">
        <v>115.56666666666666</v>
      </c>
      <c r="B8" s="1" t="s">
        <v>1</v>
      </c>
      <c r="C8" s="3">
        <v>137</v>
      </c>
      <c r="D8">
        <v>142</v>
      </c>
      <c r="G8" s="3"/>
    </row>
    <row r="9" spans="1:7" ht="12.75">
      <c r="A9" s="11">
        <v>104.89375</v>
      </c>
      <c r="B9" s="1">
        <v>5</v>
      </c>
      <c r="C9" s="3">
        <v>114</v>
      </c>
      <c r="D9" s="8">
        <v>113</v>
      </c>
      <c r="G9" s="3"/>
    </row>
    <row r="10" spans="1:7" ht="12.75">
      <c r="A10" s="11">
        <v>55.903225806451616</v>
      </c>
      <c r="B10" s="1">
        <v>17</v>
      </c>
      <c r="C10" s="3">
        <v>62.5</v>
      </c>
      <c r="D10" s="8">
        <v>62</v>
      </c>
      <c r="G10" s="3"/>
    </row>
    <row r="11" spans="1:7" ht="12.75">
      <c r="A11" s="11">
        <v>40.68125</v>
      </c>
      <c r="B11" s="1" t="s">
        <v>2</v>
      </c>
      <c r="C11" s="3">
        <v>40</v>
      </c>
      <c r="D11" s="8">
        <v>40</v>
      </c>
      <c r="G11" s="3"/>
    </row>
    <row r="12" spans="1:7" ht="12.75">
      <c r="A12" s="11">
        <v>196.78125</v>
      </c>
      <c r="B12" s="1">
        <v>13</v>
      </c>
      <c r="C12" s="3">
        <v>203</v>
      </c>
      <c r="D12" s="10">
        <v>206</v>
      </c>
      <c r="G12" s="3"/>
    </row>
    <row r="13" spans="1:7" ht="12.75">
      <c r="A13" s="11">
        <v>48.0625</v>
      </c>
      <c r="B13" s="1">
        <v>10</v>
      </c>
      <c r="C13" s="3">
        <v>47</v>
      </c>
      <c r="D13" s="10">
        <v>45</v>
      </c>
      <c r="G13" s="3"/>
    </row>
    <row r="14" spans="1:7" ht="12.75">
      <c r="A14" s="11">
        <v>102</v>
      </c>
      <c r="B14" s="1">
        <v>25</v>
      </c>
      <c r="C14" s="3">
        <v>93</v>
      </c>
      <c r="D14" s="10">
        <v>96</v>
      </c>
      <c r="G14" s="3"/>
    </row>
    <row r="15" spans="1:7" ht="12.75">
      <c r="A15" s="11">
        <v>89.80645161290323</v>
      </c>
      <c r="B15" s="1">
        <v>28</v>
      </c>
      <c r="C15" s="3">
        <v>87</v>
      </c>
      <c r="D15" s="10">
        <v>92</v>
      </c>
      <c r="G15" s="3"/>
    </row>
    <row r="16" spans="1:7" ht="12.75">
      <c r="A16" s="11">
        <v>63.26875</v>
      </c>
      <c r="B16" s="1">
        <v>9</v>
      </c>
      <c r="C16" s="3">
        <v>60</v>
      </c>
      <c r="D16" s="10">
        <v>60</v>
      </c>
      <c r="G16" s="3"/>
    </row>
    <row r="17" spans="1:7" ht="12.75">
      <c r="A17" s="11">
        <v>14.264516129032257</v>
      </c>
      <c r="B17" s="1">
        <v>20</v>
      </c>
      <c r="C17" s="3">
        <v>12</v>
      </c>
      <c r="D17" s="10">
        <v>12</v>
      </c>
      <c r="G17" s="3"/>
    </row>
    <row r="18" spans="1:7" ht="12.75">
      <c r="A18" s="11">
        <v>144.33333333333334</v>
      </c>
      <c r="B18" s="1">
        <v>31</v>
      </c>
      <c r="C18" s="3">
        <v>165</v>
      </c>
      <c r="D18" s="16">
        <v>160</v>
      </c>
      <c r="G18" s="3"/>
    </row>
    <row r="19" spans="1:7" ht="12.75">
      <c r="A19" s="11">
        <v>162.225</v>
      </c>
      <c r="B19" s="1">
        <v>32</v>
      </c>
      <c r="C19" s="3">
        <v>155</v>
      </c>
      <c r="D19" s="16">
        <v>160</v>
      </c>
      <c r="G19" s="3"/>
    </row>
    <row r="20" spans="1:4" s="2" customFormat="1" ht="12.75">
      <c r="A20" s="12" t="s">
        <v>0</v>
      </c>
      <c r="C20" s="2" t="str">
        <f>C3</f>
        <v>LG 521 </v>
      </c>
      <c r="D20" s="2">
        <f>D3</f>
        <v>1955</v>
      </c>
    </row>
    <row r="21" spans="1:7" s="2" customFormat="1" ht="12.75">
      <c r="A21" s="13">
        <f aca="true" t="shared" si="0" ref="A21:A36">LOG10(A4)</f>
        <v>1.748406088900214</v>
      </c>
      <c r="B21" s="2">
        <v>16</v>
      </c>
      <c r="C21" s="4">
        <f aca="true" t="shared" si="1" ref="C21:D36">LOG10(C4)-$A21</f>
        <v>0.0036423589192244865</v>
      </c>
      <c r="D21" s="4">
        <f t="shared" si="1"/>
        <v>0.00746876677227748</v>
      </c>
      <c r="E21" s="4"/>
      <c r="G21" s="4"/>
    </row>
    <row r="22" spans="1:7" s="2" customFormat="1" ht="12.75">
      <c r="A22" s="13">
        <f t="shared" si="0"/>
        <v>2.5416572352338345</v>
      </c>
      <c r="B22" s="2">
        <v>23</v>
      </c>
      <c r="C22" s="4">
        <f t="shared" si="1"/>
        <v>0.026544488833160518</v>
      </c>
      <c r="D22" s="4">
        <f t="shared" si="1"/>
        <v>0.020635629222640173</v>
      </c>
      <c r="E22" s="4"/>
      <c r="G22" s="4"/>
    </row>
    <row r="23" spans="1:5" s="2" customFormat="1" ht="12.75">
      <c r="A23" s="13">
        <f t="shared" si="0"/>
        <v>2.067721623880574</v>
      </c>
      <c r="B23" s="2">
        <v>3</v>
      </c>
      <c r="C23" s="4">
        <f t="shared" si="1"/>
        <v>-0.07649554818807913</v>
      </c>
      <c r="D23" s="4">
        <f t="shared" si="1"/>
        <v>-0.07649554818807913</v>
      </c>
      <c r="E23" s="4"/>
    </row>
    <row r="24" spans="1:5" s="2" customFormat="1" ht="12.75" customHeight="1">
      <c r="A24" s="13">
        <f t="shared" si="0"/>
        <v>2.004307936245492</v>
      </c>
      <c r="B24" s="2">
        <v>4</v>
      </c>
      <c r="C24" s="4">
        <f t="shared" si="1"/>
        <v>0.0784774340709582</v>
      </c>
      <c r="D24" s="4">
        <f t="shared" si="1"/>
        <v>0.08559717519390597</v>
      </c>
      <c r="E24" s="4"/>
    </row>
    <row r="25" spans="1:7" ht="12.75" customHeight="1">
      <c r="A25" s="14">
        <f t="shared" si="0"/>
        <v>2.062832586936734</v>
      </c>
      <c r="B25" s="1" t="s">
        <v>1</v>
      </c>
      <c r="C25" s="4">
        <f t="shared" si="1"/>
        <v>0.07388798021967258</v>
      </c>
      <c r="D25" s="4">
        <f t="shared" si="1"/>
        <v>0.08945575744632217</v>
      </c>
      <c r="E25" s="4"/>
      <c r="G25" s="4"/>
    </row>
    <row r="26" spans="1:7" ht="12.75" customHeight="1">
      <c r="A26" s="14">
        <f t="shared" si="0"/>
        <v>2.0207496119173323</v>
      </c>
      <c r="B26" s="1">
        <v>5</v>
      </c>
      <c r="C26" s="4">
        <f t="shared" si="1"/>
        <v>0.03615523941914045</v>
      </c>
      <c r="D26" s="4">
        <f t="shared" si="1"/>
        <v>0.032328831566087235</v>
      </c>
      <c r="E26" s="4"/>
      <c r="G26" s="4"/>
    </row>
    <row r="27" spans="1:7" ht="12.75" customHeight="1">
      <c r="A27" s="14">
        <f t="shared" si="0"/>
        <v>1.7474368688796444</v>
      </c>
      <c r="B27" s="1">
        <v>17</v>
      </c>
      <c r="C27" s="4">
        <f t="shared" si="1"/>
        <v>0.04844314846443076</v>
      </c>
      <c r="D27" s="4">
        <f t="shared" si="1"/>
        <v>0.04495482061860945</v>
      </c>
      <c r="E27" s="4"/>
      <c r="G27" s="4"/>
    </row>
    <row r="28" spans="1:7" ht="12.75" customHeight="1">
      <c r="A28" s="14">
        <f t="shared" si="0"/>
        <v>1.6093942888859583</v>
      </c>
      <c r="B28" s="1" t="s">
        <v>2</v>
      </c>
      <c r="C28" s="4">
        <f t="shared" si="1"/>
        <v>-0.007334297557995972</v>
      </c>
      <c r="D28" s="4">
        <f t="shared" si="1"/>
        <v>-0.007334297557995972</v>
      </c>
      <c r="E28" s="4"/>
      <c r="G28" s="4"/>
    </row>
    <row r="29" spans="1:7" ht="12.75" customHeight="1">
      <c r="A29" s="14">
        <f t="shared" si="0"/>
        <v>2.293983714982157</v>
      </c>
      <c r="B29" s="1">
        <v>13</v>
      </c>
      <c r="C29" s="4">
        <f t="shared" si="1"/>
        <v>0.013512322931056087</v>
      </c>
      <c r="D29" s="4">
        <f t="shared" si="1"/>
        <v>0.019883505386996347</v>
      </c>
      <c r="E29" s="4"/>
      <c r="G29" s="4"/>
    </row>
    <row r="30" spans="1:5" ht="12.75" customHeight="1">
      <c r="A30" s="14">
        <f t="shared" si="0"/>
        <v>1.6818063571455062</v>
      </c>
      <c r="B30" s="1">
        <v>10</v>
      </c>
      <c r="C30" s="4">
        <f t="shared" si="1"/>
        <v>-0.009708499209788668</v>
      </c>
      <c r="D30" s="4">
        <f t="shared" si="1"/>
        <v>-0.028593843370162464</v>
      </c>
      <c r="E30" s="4"/>
    </row>
    <row r="31" spans="1:7" ht="12.75" customHeight="1">
      <c r="A31" s="14">
        <f t="shared" si="0"/>
        <v>2.0086001717619175</v>
      </c>
      <c r="B31" s="1">
        <v>25</v>
      </c>
      <c r="C31" s="4">
        <f t="shared" si="1"/>
        <v>-0.0401172232079825</v>
      </c>
      <c r="D31" s="4">
        <f t="shared" si="1"/>
        <v>-0.026328938722349093</v>
      </c>
      <c r="E31" s="4"/>
      <c r="G31" s="4"/>
    </row>
    <row r="32" spans="1:7" ht="12.75" customHeight="1">
      <c r="A32" s="14">
        <f t="shared" si="0"/>
        <v>1.9533075371042519</v>
      </c>
      <c r="B32" s="1">
        <v>28</v>
      </c>
      <c r="C32" s="4">
        <f t="shared" si="1"/>
        <v>-0.013788284485633406</v>
      </c>
      <c r="D32" s="4">
        <f t="shared" si="1"/>
        <v>0.01048029024130348</v>
      </c>
      <c r="E32" s="4"/>
      <c r="G32" s="4"/>
    </row>
    <row r="33" spans="1:5" ht="12.75" customHeight="1">
      <c r="A33" s="14">
        <f t="shared" si="0"/>
        <v>1.8011892541925918</v>
      </c>
      <c r="B33" s="1">
        <v>9</v>
      </c>
      <c r="C33" s="4">
        <f t="shared" si="1"/>
        <v>-0.02303800380894816</v>
      </c>
      <c r="D33" s="4">
        <f t="shared" si="1"/>
        <v>-0.02303800380894816</v>
      </c>
      <c r="E33" s="4"/>
    </row>
    <row r="34" spans="1:7" ht="12.75" customHeight="1">
      <c r="A34" s="14">
        <f t="shared" si="0"/>
        <v>1.1542570444084224</v>
      </c>
      <c r="B34" s="1">
        <v>20</v>
      </c>
      <c r="C34" s="4">
        <f t="shared" si="1"/>
        <v>-0.07507579836079747</v>
      </c>
      <c r="D34" s="4">
        <f t="shared" si="1"/>
        <v>-0.07507579836079747</v>
      </c>
      <c r="E34" s="4"/>
      <c r="G34" s="4"/>
    </row>
    <row r="35" spans="1:7" ht="12.75" customHeight="1">
      <c r="A35" s="14">
        <f t="shared" si="0"/>
        <v>2.159366641633703</v>
      </c>
      <c r="B35" s="1">
        <v>31</v>
      </c>
      <c r="C35" s="4">
        <f t="shared" si="1"/>
        <v>0.05811730258020331</v>
      </c>
      <c r="D35" s="4">
        <f t="shared" si="1"/>
        <v>0.044753341022221615</v>
      </c>
      <c r="E35" s="4"/>
      <c r="G35" s="4"/>
    </row>
    <row r="36" spans="1:7" ht="12.75" customHeight="1">
      <c r="A36" s="14">
        <f t="shared" si="0"/>
        <v>2.2101177828307916</v>
      </c>
      <c r="B36" s="1">
        <v>32</v>
      </c>
      <c r="C36" s="4">
        <f t="shared" si="1"/>
        <v>-0.019786084660500247</v>
      </c>
      <c r="D36" s="4">
        <f t="shared" si="1"/>
        <v>-0.005997800174867063</v>
      </c>
      <c r="E36" s="4"/>
      <c r="G36" s="4"/>
    </row>
    <row r="37" ht="12.75">
      <c r="A37" s="15"/>
    </row>
    <row r="38" ht="12.75">
      <c r="A38" s="15"/>
    </row>
    <row r="39" ht="12.75">
      <c r="A39" s="15"/>
    </row>
  </sheetData>
  <mergeCells count="1">
    <mergeCell ref="H3:I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2002-04-23T12:10:43Z</dcterms:created>
  <cp:category/>
  <cp:version/>
  <cp:contentType/>
  <cp:contentStatus/>
</cp:coreProperties>
</file>