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0" yWindow="2880" windowWidth="23880" windowHeight="1398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<sst xmlns="http://schemas.openxmlformats.org/spreadsheetml/2006/main" count="2" uniqueCount="2">
  <si>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48882-X</t>
  </si>
  <si>
    <t>n=24</t>
  </si>
</sst>
</file>

<file path=xl/styles.xml><?xml version="1.0" encoding="utf-8"?>
<styleSheet xmlns="http://schemas.openxmlformats.org/spreadsheetml/2006/main">
  <numFmts count="2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00"/>
    <numFmt numFmtId="181" formatCode="d/mm/yyyy"/>
  </numFmts>
  <fonts count="10">
    <font>
      <sz val="10"/>
      <name val="Arial"/>
      <family val="0"/>
    </font>
    <font>
      <sz val="9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Geneva"/>
      <family val="0"/>
    </font>
    <font>
      <sz val="1.25"/>
      <name val="Geneva"/>
      <family val="0"/>
    </font>
    <font>
      <b/>
      <sz val="9"/>
      <color indexed="12"/>
      <name val="Geneva"/>
      <family val="0"/>
    </font>
    <font>
      <sz val="10"/>
      <name val="Geneva"/>
      <family val="0"/>
    </font>
    <font>
      <sz val="9.75"/>
      <name val="Geneva"/>
      <family val="0"/>
    </font>
    <font>
      <b/>
      <sz val="11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6" fillId="2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Feuil1!#REF!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Feuil1!#REF!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Feuil1!#REF!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Feuil1!#REF!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Feuil1!#REF!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206278"/>
        <c:axId val="4985591"/>
      </c:lineChart>
      <c:catAx>
        <c:axId val="602062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985591"/>
        <c:crosses val="autoZero"/>
        <c:auto val="1"/>
        <c:lblOffset val="100"/>
        <c:noMultiLvlLbl val="0"/>
      </c:catAx>
      <c:valAx>
        <c:axId val="4985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206278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Supposed anterior Ph2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Feuil1!$C$7</c:f>
              <c:strCache>
                <c:ptCount val="1"/>
                <c:pt idx="0">
                  <c:v>44327</c:v>
                </c:pt>
              </c:strCache>
            </c:strRef>
          </c:tx>
          <c:spPr>
            <a:ln w="254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Feuil1!$C$8:$C$12</c:f>
              <c:numCache/>
            </c:numRef>
          </c:val>
          <c:smooth val="0"/>
        </c:ser>
        <c:ser>
          <c:idx val="0"/>
          <c:order val="1"/>
          <c:tx>
            <c:strRef>
              <c:f>Feuil1!$D$7</c:f>
              <c:strCache>
                <c:ptCount val="1"/>
                <c:pt idx="0">
                  <c:v>48882-X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Feuil1!$D$8:$D$12</c:f>
              <c:numCache/>
            </c:numRef>
          </c:val>
          <c:smooth val="0"/>
        </c:ser>
        <c:ser>
          <c:idx val="3"/>
          <c:order val="2"/>
          <c:tx>
            <c:strRef>
              <c:f>Feuil1!$E$7</c:f>
              <c:strCache>
                <c:ptCount val="1"/>
                <c:pt idx="0">
                  <c:v>57638</c:v>
                </c:pt>
              </c:strCache>
            </c:strRef>
          </c:tx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Feuil1!$E$8:$E$12</c:f>
              <c:numCache/>
            </c:numRef>
          </c:val>
          <c:smooth val="0"/>
        </c:ser>
        <c:axId val="44870320"/>
        <c:axId val="1179697"/>
      </c:lineChart>
      <c:catAx>
        <c:axId val="448703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179697"/>
        <c:crosses val="autoZero"/>
        <c:auto val="1"/>
        <c:lblOffset val="100"/>
        <c:noMultiLvlLbl val="0"/>
      </c:catAx>
      <c:valAx>
        <c:axId val="1179697"/>
        <c:scaling>
          <c:orientation val="minMax"/>
          <c:max val="0.1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70320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Supposed posterior Ph2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Feuil1!$L$7</c:f>
              <c:strCache>
                <c:ptCount val="1"/>
                <c:pt idx="0">
                  <c:v>43628</c:v>
                </c:pt>
              </c:strCache>
            </c:strRef>
          </c:tx>
          <c:spPr>
            <a:ln w="254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Feuil1!$K$8:$K$12</c:f>
              <c:numCache/>
            </c:numRef>
          </c:cat>
          <c:val>
            <c:numRef>
              <c:f>Feuil1!$L$8:$L$12</c:f>
              <c:numCache/>
            </c:numRef>
          </c:val>
          <c:smooth val="0"/>
        </c:ser>
        <c:ser>
          <c:idx val="3"/>
          <c:order val="1"/>
          <c:tx>
            <c:strRef>
              <c:f>Feuil1!$M$7</c:f>
              <c:strCache>
                <c:ptCount val="1"/>
                <c:pt idx="0">
                  <c:v>46534</c:v>
                </c:pt>
              </c:strCache>
            </c:strRef>
          </c:tx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Feuil1!$K$8:$K$12</c:f>
              <c:numCache/>
            </c:numRef>
          </c:cat>
          <c:val>
            <c:numRef>
              <c:f>Feuil1!$M$8:$M$12</c:f>
              <c:numCache/>
            </c:numRef>
          </c:val>
          <c:smooth val="0"/>
        </c:ser>
        <c:ser>
          <c:idx val="5"/>
          <c:order val="2"/>
          <c:tx>
            <c:strRef>
              <c:f>Feuil1!$N$7</c:f>
              <c:strCache>
                <c:ptCount val="1"/>
                <c:pt idx="0">
                  <c:v>53702</c:v>
                </c:pt>
              </c:strCache>
            </c:strRef>
          </c:tx>
          <c:spPr>
            <a:ln w="254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Feuil1!$K$8:$K$12</c:f>
              <c:numCache/>
            </c:numRef>
          </c:cat>
          <c:val>
            <c:numRef>
              <c:f>Feuil1!$N$8:$N$12</c:f>
              <c:numCache/>
            </c:numRef>
          </c:val>
          <c:smooth val="0"/>
        </c:ser>
        <c:ser>
          <c:idx val="0"/>
          <c:order val="3"/>
          <c:tx>
            <c:strRef>
              <c:f>Feuil1!$O$7</c:f>
              <c:strCache>
                <c:ptCount val="1"/>
                <c:pt idx="0">
                  <c:v>57982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Feuil1!$K$8:$K$12</c:f>
              <c:numCache/>
            </c:numRef>
          </c:cat>
          <c:val>
            <c:numRef>
              <c:f>Feuil1!$O$8:$O$12</c:f>
              <c:numCache/>
            </c:numRef>
          </c:val>
          <c:smooth val="0"/>
        </c:ser>
        <c:ser>
          <c:idx val="1"/>
          <c:order val="4"/>
          <c:tx>
            <c:strRef>
              <c:f>Feuil1!$P$7</c:f>
              <c:strCache>
                <c:ptCount val="1"/>
                <c:pt idx="0">
                  <c:v>33416</c:v>
                </c:pt>
              </c:strCache>
            </c:strRef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Feuil1!$K$8:$K$12</c:f>
              <c:numCache/>
            </c:numRef>
          </c:cat>
          <c:val>
            <c:numRef>
              <c:f>Feuil1!$P$8:$P$12</c:f>
              <c:numCache/>
            </c:numRef>
          </c:val>
          <c:smooth val="0"/>
        </c:ser>
        <c:axId val="10617274"/>
        <c:axId val="28446603"/>
      </c:lineChart>
      <c:catAx>
        <c:axId val="106172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8446603"/>
        <c:crosses val="autoZero"/>
        <c:auto val="1"/>
        <c:lblOffset val="100"/>
        <c:noMultiLvlLbl val="0"/>
      </c:catAx>
      <c:valAx>
        <c:axId val="28446603"/>
        <c:scaling>
          <c:orientation val="minMax"/>
          <c:max val="0.1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17274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47625</xdr:rowOff>
    </xdr:from>
    <xdr:to>
      <xdr:col>0</xdr:col>
      <xdr:colOff>0</xdr:colOff>
      <xdr:row>32</xdr:row>
      <xdr:rowOff>47625</xdr:rowOff>
    </xdr:to>
    <xdr:graphicFrame>
      <xdr:nvGraphicFramePr>
        <xdr:cNvPr id="1" name="Chart 3"/>
        <xdr:cNvGraphicFramePr/>
      </xdr:nvGraphicFramePr>
      <xdr:xfrm>
        <a:off x="0" y="2152650"/>
        <a:ext cx="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13</xdr:row>
      <xdr:rowOff>0</xdr:rowOff>
    </xdr:from>
    <xdr:to>
      <xdr:col>8</xdr:col>
      <xdr:colOff>466725</xdr:colOff>
      <xdr:row>34</xdr:row>
      <xdr:rowOff>123825</xdr:rowOff>
    </xdr:to>
    <xdr:graphicFrame>
      <xdr:nvGraphicFramePr>
        <xdr:cNvPr id="2" name="Chart 5"/>
        <xdr:cNvGraphicFramePr/>
      </xdr:nvGraphicFramePr>
      <xdr:xfrm>
        <a:off x="219075" y="2105025"/>
        <a:ext cx="497205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12</xdr:row>
      <xdr:rowOff>133350</xdr:rowOff>
    </xdr:from>
    <xdr:to>
      <xdr:col>17</xdr:col>
      <xdr:colOff>447675</xdr:colOff>
      <xdr:row>34</xdr:row>
      <xdr:rowOff>114300</xdr:rowOff>
    </xdr:to>
    <xdr:graphicFrame>
      <xdr:nvGraphicFramePr>
        <xdr:cNvPr id="3" name="Chart 7"/>
        <xdr:cNvGraphicFramePr/>
      </xdr:nvGraphicFramePr>
      <xdr:xfrm>
        <a:off x="5505450" y="2076450"/>
        <a:ext cx="4914900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 topLeftCell="A5">
      <selection activeCell="F39" sqref="F39:H50"/>
    </sheetView>
  </sheetViews>
  <sheetFormatPr defaultColWidth="11.421875" defaultRowHeight="12.75"/>
  <cols>
    <col min="1" max="13" width="8.8515625" style="1" customWidth="1"/>
    <col min="14" max="14" width="7.8515625" style="1" customWidth="1"/>
    <col min="15" max="16384" width="8.8515625" style="1" customWidth="1"/>
  </cols>
  <sheetData>
    <row r="1" spans="3:16" s="4" customFormat="1" ht="12.75">
      <c r="C1" s="5">
        <v>44327</v>
      </c>
      <c r="D1" s="5" t="s">
        <v>0</v>
      </c>
      <c r="E1" s="6">
        <v>57638</v>
      </c>
      <c r="F1" s="5"/>
      <c r="G1"/>
      <c r="L1" s="8">
        <v>43628</v>
      </c>
      <c r="M1" s="5">
        <v>46534</v>
      </c>
      <c r="N1" s="5">
        <v>53702</v>
      </c>
      <c r="O1" s="5">
        <v>57982</v>
      </c>
      <c r="P1" s="8">
        <v>33416</v>
      </c>
    </row>
    <row r="2" spans="2:16" ht="12.75">
      <c r="B2" s="1">
        <v>1</v>
      </c>
      <c r="C2" s="7">
        <v>45</v>
      </c>
      <c r="D2" s="1">
        <v>43</v>
      </c>
      <c r="E2" s="9">
        <v>43</v>
      </c>
      <c r="F2" s="7"/>
      <c r="G2"/>
      <c r="K2" s="1">
        <v>1</v>
      </c>
      <c r="L2" s="1">
        <v>45</v>
      </c>
      <c r="M2" s="7">
        <v>45</v>
      </c>
      <c r="N2" s="7">
        <v>45</v>
      </c>
      <c r="O2" s="7">
        <v>45</v>
      </c>
      <c r="P2" s="1">
        <v>44.5</v>
      </c>
    </row>
    <row r="3" spans="2:16" ht="12.75">
      <c r="B3" s="1">
        <v>3</v>
      </c>
      <c r="C3" s="10">
        <v>40.5</v>
      </c>
      <c r="D3" s="1">
        <v>38.3</v>
      </c>
      <c r="E3" s="9">
        <v>38.3</v>
      </c>
      <c r="F3" s="7"/>
      <c r="G3"/>
      <c r="K3" s="1">
        <v>3</v>
      </c>
      <c r="L3" s="1">
        <v>38.5</v>
      </c>
      <c r="M3" s="7">
        <v>37.6</v>
      </c>
      <c r="N3" s="7">
        <v>38</v>
      </c>
      <c r="O3" s="7">
        <v>37.1</v>
      </c>
      <c r="P3" s="1">
        <v>37</v>
      </c>
    </row>
    <row r="4" spans="2:16" ht="12.75">
      <c r="B4" s="1">
        <v>4</v>
      </c>
      <c r="C4" s="7">
        <v>44</v>
      </c>
      <c r="D4" s="1">
        <v>43</v>
      </c>
      <c r="E4" s="9">
        <v>42</v>
      </c>
      <c r="F4" s="7"/>
      <c r="G4"/>
      <c r="K4" s="1">
        <v>4</v>
      </c>
      <c r="L4" s="1">
        <v>48</v>
      </c>
      <c r="M4" s="7">
        <v>41</v>
      </c>
      <c r="N4" s="7">
        <v>43</v>
      </c>
      <c r="O4" s="7">
        <v>45</v>
      </c>
      <c r="P4" s="1">
        <v>43.5</v>
      </c>
    </row>
    <row r="5" spans="2:16" ht="12.75">
      <c r="B5" s="1">
        <v>5</v>
      </c>
      <c r="C5" s="7">
        <v>31</v>
      </c>
      <c r="D5" s="1">
        <v>29</v>
      </c>
      <c r="E5" s="9">
        <v>29</v>
      </c>
      <c r="F5" s="7"/>
      <c r="G5"/>
      <c r="K5" s="1">
        <v>5</v>
      </c>
      <c r="L5" s="1">
        <v>30.5</v>
      </c>
      <c r="M5" s="7">
        <v>30</v>
      </c>
      <c r="N5" s="7">
        <v>30</v>
      </c>
      <c r="O5" s="7">
        <v>29</v>
      </c>
      <c r="P5" s="1">
        <v>29.5</v>
      </c>
    </row>
    <row r="6" spans="2:16" ht="12.75">
      <c r="B6" s="1">
        <v>6</v>
      </c>
      <c r="C6" s="7">
        <v>42</v>
      </c>
      <c r="D6" s="1">
        <v>43</v>
      </c>
      <c r="E6" s="9">
        <v>42</v>
      </c>
      <c r="F6" s="7"/>
      <c r="G6"/>
      <c r="K6" s="1">
        <v>6</v>
      </c>
      <c r="L6" s="1">
        <v>42.5</v>
      </c>
      <c r="M6" s="7">
        <v>41</v>
      </c>
      <c r="N6" s="7">
        <v>41</v>
      </c>
      <c r="O6" s="7">
        <v>42</v>
      </c>
      <c r="P6" s="1">
        <v>39.5</v>
      </c>
    </row>
    <row r="7" spans="1:16" ht="12.75">
      <c r="A7" t="s">
        <v>1</v>
      </c>
      <c r="B7"/>
      <c r="C7" s="2">
        <f>C1</f>
        <v>44327</v>
      </c>
      <c r="D7" s="2" t="str">
        <f>D1</f>
        <v>48882-X</v>
      </c>
      <c r="E7" s="2">
        <f>E1</f>
        <v>57638</v>
      </c>
      <c r="F7" s="2"/>
      <c r="G7"/>
      <c r="K7"/>
      <c r="L7" s="2">
        <f>L1</f>
        <v>43628</v>
      </c>
      <c r="M7" s="2">
        <f>M1</f>
        <v>46534</v>
      </c>
      <c r="N7" s="2">
        <f>N1</f>
        <v>53702</v>
      </c>
      <c r="O7" s="2">
        <f>O1</f>
        <v>57982</v>
      </c>
      <c r="P7" s="2">
        <f>P1</f>
        <v>33416</v>
      </c>
    </row>
    <row r="8" spans="1:16" ht="12.75">
      <c r="A8" s="3">
        <v>1.60463098969367</v>
      </c>
      <c r="B8">
        <v>1</v>
      </c>
      <c r="C8" s="3">
        <f aca="true" t="shared" si="0" ref="C8:E12">LOG10(C2)-$A8</f>
        <v>0.04858152408167382</v>
      </c>
      <c r="D8" s="3">
        <f t="shared" si="0"/>
        <v>0.028837465885916513</v>
      </c>
      <c r="E8" s="3">
        <f t="shared" si="0"/>
        <v>0.028837465885916513</v>
      </c>
      <c r="F8" s="3"/>
      <c r="G8"/>
      <c r="K8">
        <v>1</v>
      </c>
      <c r="L8" s="3">
        <f aca="true" t="shared" si="1" ref="L8:O12">LOG10(L2)-$A8</f>
        <v>0.04858152408167382</v>
      </c>
      <c r="M8" s="3">
        <f t="shared" si="1"/>
        <v>0.04858152408167382</v>
      </c>
      <c r="N8" s="3">
        <f t="shared" si="1"/>
        <v>0.04858152408167382</v>
      </c>
      <c r="O8" s="3">
        <f t="shared" si="1"/>
        <v>0.04858152408167382</v>
      </c>
      <c r="P8" s="3">
        <f>LOG10(P2)-$A8</f>
        <v>0.04372902128726164</v>
      </c>
    </row>
    <row r="9" spans="1:16" ht="12.75">
      <c r="A9" s="3">
        <v>1.548287026412085</v>
      </c>
      <c r="B9">
        <v>3</v>
      </c>
      <c r="C9" s="3">
        <f t="shared" si="0"/>
        <v>0.059167996802583556</v>
      </c>
      <c r="D9" s="3">
        <f t="shared" si="0"/>
        <v>0.0349117475565377</v>
      </c>
      <c r="E9" s="3">
        <f t="shared" si="0"/>
        <v>0.0349117475565377</v>
      </c>
      <c r="F9" s="3"/>
      <c r="G9"/>
      <c r="K9">
        <v>3</v>
      </c>
      <c r="L9" s="3">
        <f t="shared" si="1"/>
        <v>0.037173703096415656</v>
      </c>
      <c r="M9" s="3">
        <f t="shared" si="1"/>
        <v>0.02690081851557613</v>
      </c>
      <c r="N9" s="3">
        <f t="shared" si="1"/>
        <v>0.03149657020472518</v>
      </c>
      <c r="O9" s="3">
        <f t="shared" si="1"/>
        <v>0.021086883202960927</v>
      </c>
      <c r="P9" s="3">
        <f>LOG10(P3)-$A9</f>
        <v>0.019914697654910052</v>
      </c>
    </row>
    <row r="10" spans="1:16" ht="12.75">
      <c r="A10" s="3">
        <v>1.6084814608382108</v>
      </c>
      <c r="B10">
        <v>4</v>
      </c>
      <c r="C10" s="3">
        <f t="shared" si="0"/>
        <v>0.03497121564797667</v>
      </c>
      <c r="D10" s="3">
        <f t="shared" si="0"/>
        <v>0.024986994741375668</v>
      </c>
      <c r="E10" s="3">
        <f t="shared" si="0"/>
        <v>0.014767829559689805</v>
      </c>
      <c r="F10" s="3"/>
      <c r="G10"/>
      <c r="K10">
        <v>4</v>
      </c>
      <c r="L10" s="3">
        <f t="shared" si="1"/>
        <v>0.07275977653737642</v>
      </c>
      <c r="M10" s="3">
        <f t="shared" si="1"/>
        <v>0.004302395881524701</v>
      </c>
      <c r="N10" s="3">
        <f t="shared" si="1"/>
        <v>0.024986994741375668</v>
      </c>
      <c r="O10" s="3">
        <f t="shared" si="1"/>
        <v>0.044731052937132976</v>
      </c>
      <c r="P10" s="3">
        <f>LOG10(P4)-$A10</f>
        <v>0.030007796116426677</v>
      </c>
    </row>
    <row r="11" spans="1:16" ht="12.75">
      <c r="A11" s="3">
        <v>1.430453660132086</v>
      </c>
      <c r="B11">
        <v>5</v>
      </c>
      <c r="C11" s="3">
        <f t="shared" si="0"/>
        <v>0.06090803370218656</v>
      </c>
      <c r="D11" s="3">
        <f t="shared" si="0"/>
        <v>0.03194433776687</v>
      </c>
      <c r="E11" s="3">
        <f t="shared" si="0"/>
        <v>0.03194433776687</v>
      </c>
      <c r="F11" s="3"/>
      <c r="G11"/>
      <c r="K11">
        <v>5</v>
      </c>
      <c r="L11" s="3">
        <f t="shared" si="1"/>
        <v>0.05384617921469981</v>
      </c>
      <c r="M11" s="3">
        <f t="shared" si="1"/>
        <v>0.0466675945875763</v>
      </c>
      <c r="N11" s="3">
        <f t="shared" si="1"/>
        <v>0.0466675945875763</v>
      </c>
      <c r="O11" s="3">
        <f t="shared" si="1"/>
        <v>0.03194433776687</v>
      </c>
      <c r="P11" s="3">
        <f>LOG10(P5)-$A11</f>
        <v>0.0393683558460769</v>
      </c>
    </row>
    <row r="12" spans="1:16" ht="12.75">
      <c r="A12" s="3">
        <v>1.5791640948642371</v>
      </c>
      <c r="B12">
        <v>6</v>
      </c>
      <c r="C12" s="3">
        <f t="shared" si="0"/>
        <v>0.04408519553366341</v>
      </c>
      <c r="D12" s="3">
        <f t="shared" si="0"/>
        <v>0.054304360715349276</v>
      </c>
      <c r="E12" s="3">
        <f t="shared" si="0"/>
        <v>0.04408519553366341</v>
      </c>
      <c r="F12" s="3"/>
      <c r="G12"/>
      <c r="K12">
        <v>6</v>
      </c>
      <c r="L12" s="3">
        <f t="shared" si="1"/>
        <v>0.049224835186074456</v>
      </c>
      <c r="M12" s="3">
        <f t="shared" si="1"/>
        <v>0.03361976185549831</v>
      </c>
      <c r="N12" s="3">
        <f t="shared" si="1"/>
        <v>0.03361976185549831</v>
      </c>
      <c r="O12" s="3">
        <f t="shared" si="1"/>
        <v>0.04408519553366341</v>
      </c>
      <c r="P12" s="3">
        <f>LOG10(P6)-$A12</f>
        <v>0.017433000762222983</v>
      </c>
    </row>
    <row r="34" ht="12"/>
    <row r="35" ht="12"/>
    <row r="36" ht="12"/>
    <row r="37" ht="12"/>
    <row r="38" ht="12.75"/>
    <row r="39" spans="7:8" ht="12.75">
      <c r="G39" s="4"/>
      <c r="H39" s="8"/>
    </row>
    <row r="40" ht="12.75"/>
    <row r="41" ht="12.75"/>
    <row r="42" ht="12.75"/>
    <row r="43" ht="12.75"/>
    <row r="44" ht="12.75"/>
    <row r="45" ht="12.75">
      <c r="H45" s="2"/>
    </row>
    <row r="46" spans="6:8" ht="12.75">
      <c r="F46" s="3"/>
      <c r="H46" s="3"/>
    </row>
    <row r="47" spans="6:8" ht="12.75">
      <c r="F47" s="3"/>
      <c r="H47" s="3"/>
    </row>
    <row r="48" spans="6:8" ht="12.75">
      <c r="F48" s="3"/>
      <c r="H48" s="3"/>
    </row>
    <row r="49" spans="6:8" ht="12.75">
      <c r="F49" s="3"/>
      <c r="H49" s="3"/>
    </row>
    <row r="50" spans="6:8" ht="12.75">
      <c r="F50" s="3"/>
      <c r="G50"/>
      <c r="H50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Uppsala universitet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Vera Eisenmann</cp:lastModifiedBy>
  <dcterms:created xsi:type="dcterms:W3CDTF">2004-12-09T09:11:28Z</dcterms:created>
  <cp:category/>
  <cp:version/>
  <cp:contentType/>
  <cp:contentStatus/>
</cp:coreProperties>
</file>