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00" yWindow="1100" windowWidth="22560" windowHeight="1376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<sst xmlns="http://schemas.openxmlformats.org/spreadsheetml/2006/main" count="35" uniqueCount="31">
  <si>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IV-17</t>
  </si>
  <si>
    <t>VII-20</t>
  </si>
  <si>
    <t>IX-12</t>
  </si>
  <si>
    <t>X-2</t>
  </si>
  <si>
    <t>I-18</t>
  </si>
  <si>
    <t>II-14</t>
  </si>
  <si>
    <t>III-9</t>
  </si>
  <si>
    <t>IV-24</t>
  </si>
  <si>
    <t>VI-6</t>
  </si>
  <si>
    <t>LG 17591</t>
  </si>
  <si>
    <t>LG 27031</t>
  </si>
  <si>
    <t>LG 31877</t>
  </si>
  <si>
    <t>LG 27088</t>
  </si>
  <si>
    <t>P 63</t>
  </si>
  <si>
    <t>P 66</t>
  </si>
  <si>
    <t>P 67</t>
  </si>
  <si>
    <t>P 68</t>
  </si>
  <si>
    <t>P 69</t>
  </si>
  <si>
    <t>P 72</t>
  </si>
  <si>
    <t>50820-X</t>
  </si>
  <si>
    <t>X-5</t>
  </si>
  <si>
    <t>II-18,X-18</t>
  </si>
  <si>
    <t>IX-1,VIII-24</t>
  </si>
  <si>
    <t>ZIN 5214</t>
  </si>
  <si>
    <t>ZIN 27031</t>
  </si>
  <si>
    <t>ZIN 27089</t>
  </si>
  <si>
    <t>ZIN 31877</t>
  </si>
  <si>
    <t>ZIN 27088</t>
  </si>
  <si>
    <t>Log10 x E.h.</t>
  </si>
  <si>
    <t>ANTERIOR</t>
  </si>
  <si>
    <t>POSTERIOR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</si>
</sst>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PHI 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Feuil1!$C$8</c:f>
              <c:strCache>
                <c:ptCount val="1"/>
                <c:pt idx="0">
                  <c:v>43493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Feuil1!$C$9:$C$13</c:f>
              <c:numCache/>
            </c:numRef>
          </c:val>
          <c:smooth val="0"/>
        </c:ser>
        <c:ser>
          <c:idx val="0"/>
          <c:order val="1"/>
          <c:tx>
            <c:strRef>
              <c:f>Feuil1!$D$8</c:f>
              <c:strCache>
                <c:ptCount val="1"/>
                <c:pt idx="0">
                  <c:v>47490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Feuil1!$D$9:$D$13</c:f>
              <c:numCache/>
            </c:numRef>
          </c:val>
          <c:smooth val="0"/>
        </c:ser>
        <c:ser>
          <c:idx val="1"/>
          <c:order val="2"/>
          <c:tx>
            <c:strRef>
              <c:f>Feuil1!$E$8</c:f>
              <c:strCache>
                <c:ptCount val="1"/>
                <c:pt idx="0">
                  <c:v>47570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Feuil1!$E$9:$E$13</c:f>
              <c:numCache/>
            </c:numRef>
          </c:val>
          <c:smooth val="0"/>
        </c:ser>
        <c:ser>
          <c:idx val="3"/>
          <c:order val="3"/>
          <c:tx>
            <c:strRef>
              <c:f>Feuil1!$F$8</c:f>
              <c:strCache>
                <c:ptCount val="1"/>
                <c:pt idx="0">
                  <c:v>47521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4EE257"/>
              </a:solidFill>
              <a:ln>
                <a:noFill/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Feuil1!$F$9:$F$13</c:f>
              <c:numCache/>
            </c:numRef>
          </c:val>
          <c:smooth val="0"/>
        </c:ser>
        <c:ser>
          <c:idx val="4"/>
          <c:order val="4"/>
          <c:tx>
            <c:strRef>
              <c:f>Feuil1!$G$8</c:f>
              <c:strCache>
                <c:ptCount val="1"/>
                <c:pt idx="0">
                  <c:v>57827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cat>
            <c:numRef>
              <c:f>Feuil1!$B$9:$B$13</c:f>
              <c:numCache/>
            </c:numRef>
          </c:cat>
          <c:val>
            <c:numRef>
              <c:f>Feuil1!$G$9:$G$13</c:f>
              <c:numCache/>
            </c:numRef>
          </c:val>
          <c:smooth val="0"/>
        </c:ser>
        <c:ser>
          <c:idx val="5"/>
          <c:order val="5"/>
          <c:tx>
            <c:strRef>
              <c:f>Feuil1!$H$8</c:f>
              <c:strCache>
                <c:ptCount val="1"/>
                <c:pt idx="0">
                  <c:v>ZIN 5214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Feuil1!$H$9:$H$13</c:f>
              <c:numCache/>
            </c:numRef>
          </c:val>
          <c:smooth val="0"/>
        </c:ser>
        <c:ser>
          <c:idx val="6"/>
          <c:order val="6"/>
          <c:tx>
            <c:strRef>
              <c:f>Feuil1!$I$8</c:f>
              <c:strCache>
                <c:ptCount val="1"/>
                <c:pt idx="0">
                  <c:v>ZIN 27031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Feuil1!$I$9:$I$13</c:f>
              <c:numCache/>
            </c:numRef>
          </c:val>
          <c:smooth val="0"/>
        </c:ser>
        <c:ser>
          <c:idx val="7"/>
          <c:order val="7"/>
          <c:tx>
            <c:strRef>
              <c:f>Feuil1!$J$8</c:f>
              <c:strCache>
                <c:ptCount val="1"/>
                <c:pt idx="0">
                  <c:v>ZIN 27089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9"/>
          <c:order val="8"/>
          <c:tx>
            <c:strRef>
              <c:f>Feuil1!$L$8</c:f>
              <c:strCache>
                <c:ptCount val="1"/>
                <c:pt idx="0">
                  <c:v>ZIN 27088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Feuil1!$B$9:$B$13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axId val="34905920"/>
        <c:axId val="45717825"/>
      </c:lineChart>
      <c:catAx>
        <c:axId val="34905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920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PHI 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Feuil1!$O$8</c:f>
              <c:strCache>
                <c:ptCount val="1"/>
                <c:pt idx="0">
                  <c:v>26431</c:v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Feuil1!$O$9:$O$13</c:f>
              <c:numCache/>
            </c:numRef>
          </c:val>
          <c:smooth val="0"/>
        </c:ser>
        <c:ser>
          <c:idx val="0"/>
          <c:order val="1"/>
          <c:tx>
            <c:strRef>
              <c:f>Feuil1!$P$8</c:f>
              <c:strCache>
                <c:ptCount val="1"/>
                <c:pt idx="0">
                  <c:v>35451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Feuil1!$P$9:$P$13</c:f>
              <c:numCache/>
            </c:numRef>
          </c:val>
          <c:smooth val="0"/>
        </c:ser>
        <c:ser>
          <c:idx val="3"/>
          <c:order val="2"/>
          <c:tx>
            <c:strRef>
              <c:f>Feuil1!$Q$8</c:f>
              <c:strCache>
                <c:ptCount val="1"/>
                <c:pt idx="0">
                  <c:v>43648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Feuil1!$Q$9:$Q$13</c:f>
              <c:numCache/>
            </c:numRef>
          </c:val>
          <c:smooth val="0"/>
        </c:ser>
        <c:ser>
          <c:idx val="4"/>
          <c:order val="3"/>
          <c:tx>
            <c:strRef>
              <c:f>Feuil1!$R$8</c:f>
              <c:strCache>
                <c:ptCount val="1"/>
                <c:pt idx="0">
                  <c:v>43847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4EE257"/>
              </a:solidFill>
              <a:ln>
                <a:solidFill>
                  <a:srgbClr val="4EE257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Feuil1!$R$9:$R$13</c:f>
              <c:numCache/>
            </c:numRef>
          </c:val>
          <c:smooth val="0"/>
        </c:ser>
        <c:ser>
          <c:idx val="5"/>
          <c:order val="4"/>
          <c:tx>
            <c:strRef>
              <c:f>Feuil1!$S$8</c:f>
              <c:strCache>
                <c:ptCount val="1"/>
                <c:pt idx="0">
                  <c:v>43910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711FF"/>
              </a:solidFill>
              <a:ln>
                <a:solidFill>
                  <a:srgbClr val="6711FF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Feuil1!$S$9:$S$13</c:f>
              <c:numCache/>
            </c:numRef>
          </c:val>
          <c:smooth val="0"/>
        </c:ser>
        <c:ser>
          <c:idx val="6"/>
          <c:order val="5"/>
          <c:tx>
            <c:strRef>
              <c:f>Feuil1!$T$8</c:f>
              <c:strCache>
                <c:ptCount val="1"/>
                <c:pt idx="0">
                  <c:v>43984</c:v>
                </c:pt>
              </c:strCache>
            </c:strRef>
          </c:tx>
          <c:spPr>
            <a:ln w="25400">
              <a:solidFill>
                <a:srgbClr val="8653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65357"/>
              </a:solidFill>
              <a:ln>
                <a:solidFill>
                  <a:srgbClr val="865357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Feuil1!$T$9:$T$13</c:f>
              <c:numCache/>
            </c:numRef>
          </c:val>
          <c:smooth val="0"/>
        </c:ser>
        <c:ser>
          <c:idx val="7"/>
          <c:order val="6"/>
          <c:tx>
            <c:strRef>
              <c:f>Feuil1!$U$8</c:f>
              <c:strCache>
                <c:ptCount val="1"/>
                <c:pt idx="0">
                  <c:v>50820-X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cat>
            <c:numRef>
              <c:f>Feuil1!$N$9:$N$13</c:f>
              <c:numCache/>
            </c:numRef>
          </c:cat>
          <c:val>
            <c:numRef>
              <c:f>Feuil1!$U$9:$U$13</c:f>
              <c:numCache/>
            </c:numRef>
          </c:val>
          <c:smooth val="0"/>
        </c:ser>
        <c:ser>
          <c:idx val="1"/>
          <c:order val="7"/>
          <c:tx>
            <c:strRef>
              <c:f>Feuil1!$V$8</c:f>
              <c:strCache>
                <c:ptCount val="1"/>
                <c:pt idx="0">
                  <c:v>P 66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Feuil1!$V$9:$V$13</c:f>
              <c:numCache/>
            </c:numRef>
          </c:val>
          <c:smooth val="0"/>
        </c:ser>
        <c:ser>
          <c:idx val="8"/>
          <c:order val="8"/>
          <c:tx>
            <c:strRef>
              <c:f>Feuil1!$W$8</c:f>
              <c:strCache>
                <c:ptCount val="1"/>
                <c:pt idx="0">
                  <c:v>P 67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Feuil1!$W$9:$W$13</c:f>
              <c:numCache/>
            </c:numRef>
          </c:val>
          <c:smooth val="0"/>
        </c:ser>
        <c:ser>
          <c:idx val="9"/>
          <c:order val="9"/>
          <c:tx>
            <c:strRef>
              <c:f>Feuil1!$X$8</c:f>
              <c:strCache>
                <c:ptCount val="1"/>
                <c:pt idx="0">
                  <c:v>P 69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Feuil1!$X$9:$X$13</c:f>
              <c:numCache/>
            </c:numRef>
          </c:val>
          <c:smooth val="0"/>
        </c:ser>
        <c:ser>
          <c:idx val="10"/>
          <c:order val="10"/>
          <c:tx>
            <c:strRef>
              <c:f>Feuil1!$Y$8</c:f>
              <c:strCache>
                <c:ptCount val="1"/>
                <c:pt idx="0">
                  <c:v>P 72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Feuil1!$N$9:$N$13</c:f>
              <c:numCache/>
            </c:numRef>
          </c:cat>
          <c:val>
            <c:numRef>
              <c:f>Feuil1!$Y$9:$Y$13</c:f>
              <c:numCache/>
            </c:numRef>
          </c:val>
          <c:smooth val="0"/>
        </c:ser>
        <c:axId val="8807242"/>
        <c:axId val="12156315"/>
      </c:lineChart>
      <c:catAx>
        <c:axId val="8807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2156315"/>
        <c:crosses val="autoZero"/>
        <c:auto val="1"/>
        <c:lblOffset val="100"/>
        <c:noMultiLvlLbl val="0"/>
      </c:catAx>
      <c:valAx>
        <c:axId val="12156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57150</xdr:rowOff>
    </xdr:from>
    <xdr:to>
      <xdr:col>10</xdr:col>
      <xdr:colOff>514350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1343025" y="2314575"/>
        <a:ext cx="52006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14</xdr:row>
      <xdr:rowOff>85725</xdr:rowOff>
    </xdr:from>
    <xdr:to>
      <xdr:col>20</xdr:col>
      <xdr:colOff>390525</xdr:colOff>
      <xdr:row>35</xdr:row>
      <xdr:rowOff>114300</xdr:rowOff>
    </xdr:to>
    <xdr:graphicFrame>
      <xdr:nvGraphicFramePr>
        <xdr:cNvPr id="2" name="Chart 4"/>
        <xdr:cNvGraphicFramePr/>
      </xdr:nvGraphicFramePr>
      <xdr:xfrm>
        <a:off x="8582025" y="2343150"/>
        <a:ext cx="53435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">
      <selection activeCell="L24" sqref="L24"/>
    </sheetView>
  </sheetViews>
  <sheetFormatPr defaultColWidth="11.00390625" defaultRowHeight="12"/>
  <cols>
    <col min="1" max="1" width="8.375" style="0" customWidth="1"/>
    <col min="2" max="2" width="5.625" style="0" customWidth="1"/>
    <col min="3" max="8" width="8.00390625" style="0" customWidth="1"/>
    <col min="9" max="9" width="8.50390625" style="0" customWidth="1"/>
    <col min="10" max="10" width="8.625" style="0" customWidth="1"/>
    <col min="11" max="11" width="8.125" style="0" customWidth="1"/>
    <col min="12" max="12" width="9.00390625" style="0" customWidth="1"/>
    <col min="13" max="13" width="9.50390625" style="0" customWidth="1"/>
    <col min="14" max="14" width="5.875" style="0" customWidth="1"/>
  </cols>
  <sheetData>
    <row r="1" spans="1:25" s="12" customFormat="1" ht="12.75">
      <c r="A1" s="12" t="s">
        <v>29</v>
      </c>
      <c r="C1" s="4">
        <v>43493</v>
      </c>
      <c r="D1" s="4">
        <v>47490</v>
      </c>
      <c r="E1" s="4">
        <v>47570</v>
      </c>
      <c r="F1" s="4">
        <v>47521</v>
      </c>
      <c r="G1" s="11">
        <v>57827</v>
      </c>
      <c r="H1" s="13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30</v>
      </c>
      <c r="N1" s="4"/>
      <c r="O1" s="15" t="s">
        <v>4</v>
      </c>
      <c r="P1" s="15" t="s">
        <v>21</v>
      </c>
      <c r="Q1" s="15" t="s">
        <v>7</v>
      </c>
      <c r="R1" s="15" t="s">
        <v>5</v>
      </c>
      <c r="S1" s="11" t="s">
        <v>8</v>
      </c>
      <c r="T1" s="15" t="s">
        <v>6</v>
      </c>
      <c r="U1" s="15" t="s">
        <v>22</v>
      </c>
      <c r="V1" s="4" t="s">
        <v>9</v>
      </c>
      <c r="W1" s="4" t="s">
        <v>10</v>
      </c>
      <c r="X1" s="4" t="s">
        <v>11</v>
      </c>
      <c r="Y1" s="4" t="s">
        <v>12</v>
      </c>
    </row>
    <row r="2" spans="3:25" ht="12.75">
      <c r="C2" s="2" t="s">
        <v>0</v>
      </c>
      <c r="D2" s="4" t="s">
        <v>1</v>
      </c>
      <c r="E2" s="4" t="s">
        <v>2</v>
      </c>
      <c r="F2" s="4" t="s">
        <v>3</v>
      </c>
      <c r="G2" s="11" t="s">
        <v>20</v>
      </c>
      <c r="H2" s="8" t="s">
        <v>13</v>
      </c>
      <c r="I2" s="7" t="s">
        <v>15</v>
      </c>
      <c r="J2" s="7" t="s">
        <v>16</v>
      </c>
      <c r="K2" s="7" t="s">
        <v>17</v>
      </c>
      <c r="L2" s="7" t="s">
        <v>18</v>
      </c>
      <c r="M2" s="4"/>
      <c r="N2" s="4"/>
      <c r="O2" s="15">
        <v>26431</v>
      </c>
      <c r="P2" s="15">
        <v>35451</v>
      </c>
      <c r="Q2" s="11">
        <v>43648</v>
      </c>
      <c r="R2" s="15">
        <v>43847</v>
      </c>
      <c r="S2" s="11">
        <v>43910</v>
      </c>
      <c r="T2" s="15">
        <v>43984</v>
      </c>
      <c r="U2" s="14" t="s">
        <v>19</v>
      </c>
      <c r="V2" s="7" t="s">
        <v>14</v>
      </c>
      <c r="W2" s="7" t="s">
        <v>15</v>
      </c>
      <c r="X2" s="7" t="s">
        <v>17</v>
      </c>
      <c r="Y2" s="7" t="s">
        <v>18</v>
      </c>
    </row>
    <row r="3" spans="2:25" ht="12.75">
      <c r="B3" s="2">
        <v>1</v>
      </c>
      <c r="C3" s="2">
        <v>45.5</v>
      </c>
      <c r="D3" s="2">
        <v>46</v>
      </c>
      <c r="E3" s="2">
        <v>44</v>
      </c>
      <c r="F3" s="2">
        <v>45</v>
      </c>
      <c r="G3" s="10">
        <v>45</v>
      </c>
      <c r="H3" s="9">
        <v>44</v>
      </c>
      <c r="I3" s="9">
        <v>44</v>
      </c>
      <c r="J3" s="9">
        <v>44</v>
      </c>
      <c r="K3" s="9">
        <v>46.5</v>
      </c>
      <c r="L3" s="9">
        <v>44.5</v>
      </c>
      <c r="M3" s="2"/>
      <c r="N3" s="2">
        <v>1</v>
      </c>
      <c r="O3" s="2">
        <v>47.5</v>
      </c>
      <c r="P3" s="2">
        <v>46.5</v>
      </c>
      <c r="Q3" s="5">
        <v>47.5</v>
      </c>
      <c r="R3" s="2">
        <v>47.5</v>
      </c>
      <c r="S3" s="5">
        <v>47.5</v>
      </c>
      <c r="T3" s="2">
        <v>47</v>
      </c>
      <c r="U3" s="10">
        <v>48</v>
      </c>
      <c r="V3">
        <v>47</v>
      </c>
      <c r="W3">
        <v>46</v>
      </c>
      <c r="X3">
        <v>47</v>
      </c>
      <c r="Y3">
        <v>47</v>
      </c>
    </row>
    <row r="4" spans="2:25" ht="12.75">
      <c r="B4" s="2">
        <v>3</v>
      </c>
      <c r="C4" s="2">
        <v>43.5</v>
      </c>
      <c r="D4" s="2">
        <v>43.6</v>
      </c>
      <c r="E4" s="2">
        <v>44.1</v>
      </c>
      <c r="F4" s="2">
        <v>44.6</v>
      </c>
      <c r="G4" s="10">
        <v>43.2</v>
      </c>
      <c r="H4" s="9">
        <v>42</v>
      </c>
      <c r="I4" s="9">
        <v>42.1</v>
      </c>
      <c r="J4" s="9">
        <v>42</v>
      </c>
      <c r="K4" s="9">
        <v>43.2</v>
      </c>
      <c r="L4" s="9">
        <v>43.1</v>
      </c>
      <c r="M4" s="2"/>
      <c r="N4" s="2">
        <v>3</v>
      </c>
      <c r="O4" s="2">
        <v>40</v>
      </c>
      <c r="P4" s="2">
        <v>41.5</v>
      </c>
      <c r="Q4" s="5">
        <v>41.5</v>
      </c>
      <c r="R4" s="2">
        <v>40</v>
      </c>
      <c r="S4" s="5">
        <v>40</v>
      </c>
      <c r="T4" s="2">
        <v>41.5</v>
      </c>
      <c r="U4" s="10">
        <v>37.95</v>
      </c>
      <c r="V4">
        <v>41.1</v>
      </c>
      <c r="W4">
        <v>40.7</v>
      </c>
      <c r="X4">
        <v>41.1</v>
      </c>
      <c r="Y4">
        <v>41</v>
      </c>
    </row>
    <row r="5" spans="2:25" ht="12.75">
      <c r="B5" s="2">
        <v>4</v>
      </c>
      <c r="C5" s="2">
        <v>50.5</v>
      </c>
      <c r="D5" s="2">
        <v>50</v>
      </c>
      <c r="E5" s="2">
        <v>51</v>
      </c>
      <c r="F5" s="2">
        <v>49</v>
      </c>
      <c r="G5" s="10">
        <v>47</v>
      </c>
      <c r="H5" s="9">
        <v>47</v>
      </c>
      <c r="I5" s="9">
        <v>50.3</v>
      </c>
      <c r="J5" s="9">
        <v>48</v>
      </c>
      <c r="K5" s="9">
        <v>52.2</v>
      </c>
      <c r="L5" s="9">
        <v>50.1</v>
      </c>
      <c r="M5" s="2"/>
      <c r="N5" s="2">
        <v>4</v>
      </c>
      <c r="O5" s="2">
        <v>48.5</v>
      </c>
      <c r="P5" s="2">
        <v>50</v>
      </c>
      <c r="Q5" s="5">
        <v>49</v>
      </c>
      <c r="R5" s="2">
        <v>49.5</v>
      </c>
      <c r="S5" s="5">
        <v>49</v>
      </c>
      <c r="T5" s="2">
        <v>49.5</v>
      </c>
      <c r="U5" s="10">
        <v>46.5</v>
      </c>
      <c r="V5">
        <v>50.1</v>
      </c>
      <c r="W5">
        <v>50.3</v>
      </c>
      <c r="X5">
        <v>50.1</v>
      </c>
      <c r="Y5">
        <v>49.5</v>
      </c>
    </row>
    <row r="6" spans="2:25" ht="12.75">
      <c r="B6" s="2">
        <v>5</v>
      </c>
      <c r="C6" s="2">
        <v>30</v>
      </c>
      <c r="D6" s="2">
        <v>30</v>
      </c>
      <c r="E6" s="2">
        <v>30</v>
      </c>
      <c r="F6" s="2">
        <v>30</v>
      </c>
      <c r="G6" s="10">
        <v>31</v>
      </c>
      <c r="H6" s="9">
        <v>28.5</v>
      </c>
      <c r="I6" s="9">
        <v>29</v>
      </c>
      <c r="J6" s="9">
        <v>29.5</v>
      </c>
      <c r="K6" s="9">
        <v>30</v>
      </c>
      <c r="L6" s="9">
        <v>30.1</v>
      </c>
      <c r="M6" s="2"/>
      <c r="N6" s="2">
        <v>5</v>
      </c>
      <c r="O6" s="2">
        <v>29.5</v>
      </c>
      <c r="P6" s="2">
        <v>28.5</v>
      </c>
      <c r="Q6" s="5">
        <v>30</v>
      </c>
      <c r="R6" s="2">
        <v>30</v>
      </c>
      <c r="S6" s="5">
        <v>32</v>
      </c>
      <c r="T6" s="2">
        <v>30</v>
      </c>
      <c r="U6" s="10">
        <v>30</v>
      </c>
      <c r="V6">
        <v>31.5</v>
      </c>
      <c r="W6">
        <v>30</v>
      </c>
      <c r="X6">
        <v>31.5</v>
      </c>
      <c r="Y6">
        <v>31</v>
      </c>
    </row>
    <row r="7" spans="2:25" ht="12.75">
      <c r="B7" s="2">
        <v>6</v>
      </c>
      <c r="C7" s="2">
        <v>48.5</v>
      </c>
      <c r="D7" s="2">
        <v>48</v>
      </c>
      <c r="E7" s="2">
        <v>49</v>
      </c>
      <c r="F7" s="2">
        <v>49</v>
      </c>
      <c r="G7" s="10">
        <v>47</v>
      </c>
      <c r="H7" s="9">
        <v>47.8</v>
      </c>
      <c r="I7" s="9">
        <v>50.8</v>
      </c>
      <c r="J7" s="9">
        <v>48</v>
      </c>
      <c r="K7" s="9">
        <v>47</v>
      </c>
      <c r="L7" s="9">
        <v>49</v>
      </c>
      <c r="M7" s="2"/>
      <c r="N7" s="2">
        <v>6</v>
      </c>
      <c r="O7" s="2">
        <v>45</v>
      </c>
      <c r="P7" s="2">
        <v>46</v>
      </c>
      <c r="Q7" s="5">
        <v>45</v>
      </c>
      <c r="R7" s="2">
        <v>44.5</v>
      </c>
      <c r="S7" s="5">
        <v>44</v>
      </c>
      <c r="T7" s="2">
        <v>46.5</v>
      </c>
      <c r="U7" s="10">
        <v>46</v>
      </c>
      <c r="V7">
        <v>44</v>
      </c>
      <c r="W7">
        <v>47.8</v>
      </c>
      <c r="X7">
        <v>44</v>
      </c>
      <c r="Y7">
        <v>46.1</v>
      </c>
    </row>
    <row r="8" spans="1:25" ht="12.75">
      <c r="A8" t="s">
        <v>28</v>
      </c>
      <c r="C8" s="3">
        <f aca="true" t="shared" si="0" ref="C8:L8">C1</f>
        <v>43493</v>
      </c>
      <c r="D8" s="3">
        <f t="shared" si="0"/>
        <v>47490</v>
      </c>
      <c r="E8" s="3">
        <f t="shared" si="0"/>
        <v>47570</v>
      </c>
      <c r="F8" s="3">
        <f t="shared" si="0"/>
        <v>47521</v>
      </c>
      <c r="G8" s="3">
        <f>G1</f>
        <v>57827</v>
      </c>
      <c r="H8" s="3" t="str">
        <f t="shared" si="0"/>
        <v>ZIN 5214</v>
      </c>
      <c r="I8" s="3" t="str">
        <f t="shared" si="0"/>
        <v>ZIN 27031</v>
      </c>
      <c r="J8" s="3" t="str">
        <f t="shared" si="0"/>
        <v>ZIN 27089</v>
      </c>
      <c r="K8" s="3" t="str">
        <f t="shared" si="0"/>
        <v>ZIN 31877</v>
      </c>
      <c r="L8" s="3" t="str">
        <f t="shared" si="0"/>
        <v>ZIN 27088</v>
      </c>
      <c r="M8" t="s">
        <v>28</v>
      </c>
      <c r="O8" s="3">
        <f>O2</f>
        <v>26431</v>
      </c>
      <c r="P8" s="3">
        <f>P2</f>
        <v>35451</v>
      </c>
      <c r="Q8" s="3">
        <f>Q2</f>
        <v>43648</v>
      </c>
      <c r="R8" s="3">
        <f aca="true" t="shared" si="1" ref="R8:Y8">R2</f>
        <v>43847</v>
      </c>
      <c r="S8" s="3">
        <f>S2</f>
        <v>43910</v>
      </c>
      <c r="T8" s="3">
        <f t="shared" si="1"/>
        <v>43984</v>
      </c>
      <c r="U8" s="3" t="str">
        <f t="shared" si="1"/>
        <v>50820-X</v>
      </c>
      <c r="V8" s="3" t="str">
        <f t="shared" si="1"/>
        <v>P 66</v>
      </c>
      <c r="W8" s="3" t="str">
        <f t="shared" si="1"/>
        <v>P 67</v>
      </c>
      <c r="X8" s="3" t="str">
        <f t="shared" si="1"/>
        <v>P 69</v>
      </c>
      <c r="Y8" s="3" t="str">
        <f t="shared" si="1"/>
        <v>P 72</v>
      </c>
    </row>
    <row r="9" spans="1:25" ht="12.75">
      <c r="A9" s="1">
        <v>1.6</v>
      </c>
      <c r="B9" s="2">
        <v>1</v>
      </c>
      <c r="C9" s="1">
        <f aca="true" t="shared" si="2" ref="C9:L9">LOG10(C3)-$A9</f>
        <v>0.0580113966571123</v>
      </c>
      <c r="D9" s="1">
        <f t="shared" si="2"/>
        <v>0.062757831681574</v>
      </c>
      <c r="E9" s="1">
        <f t="shared" si="2"/>
        <v>0.043452676486187336</v>
      </c>
      <c r="F9" s="1">
        <f t="shared" si="2"/>
        <v>0.05321251377534364</v>
      </c>
      <c r="G9" s="1">
        <f t="shared" si="2"/>
        <v>0.05321251377534364</v>
      </c>
      <c r="H9" s="1">
        <f t="shared" si="2"/>
        <v>0.043452676486187336</v>
      </c>
      <c r="I9" s="1">
        <f t="shared" si="2"/>
        <v>0.043452676486187336</v>
      </c>
      <c r="J9" s="1">
        <f t="shared" si="2"/>
        <v>0.043452676486187336</v>
      </c>
      <c r="K9" s="1">
        <f t="shared" si="2"/>
        <v>0.0674529528899539</v>
      </c>
      <c r="L9" s="1">
        <f t="shared" si="2"/>
        <v>0.048360010980931456</v>
      </c>
      <c r="M9" s="1">
        <v>1.6</v>
      </c>
      <c r="N9" s="2">
        <v>1</v>
      </c>
      <c r="O9" s="1">
        <f aca="true" t="shared" si="3" ref="O9:Y9">LOG10(O3)-$A9</f>
        <v>0.07669360962486649</v>
      </c>
      <c r="P9" s="1">
        <f t="shared" si="3"/>
        <v>0.0674529528899539</v>
      </c>
      <c r="Q9" s="1">
        <f t="shared" si="3"/>
        <v>0.07669360962486649</v>
      </c>
      <c r="R9" s="1">
        <f t="shared" si="3"/>
        <v>0.07669360962486649</v>
      </c>
      <c r="S9" s="1">
        <f t="shared" si="3"/>
        <v>0.07669360962486649</v>
      </c>
      <c r="T9" s="1">
        <f t="shared" si="3"/>
        <v>0.07209785793571744</v>
      </c>
      <c r="U9" s="1">
        <f t="shared" si="3"/>
        <v>0.08124123737558708</v>
      </c>
      <c r="V9" s="1">
        <f t="shared" si="3"/>
        <v>0.07209785793571744</v>
      </c>
      <c r="W9" s="1">
        <f t="shared" si="3"/>
        <v>0.062757831681574</v>
      </c>
      <c r="X9" s="1">
        <f t="shared" si="3"/>
        <v>0.07209785793571744</v>
      </c>
      <c r="Y9" s="1">
        <f t="shared" si="3"/>
        <v>0.07209785793571744</v>
      </c>
    </row>
    <row r="10" spans="1:25" ht="12.75">
      <c r="A10" s="1">
        <v>1.548</v>
      </c>
      <c r="B10" s="2">
        <v>3</v>
      </c>
      <c r="C10" s="1">
        <f aca="true" t="shared" si="4" ref="C10:L10">LOG10(C4)-$A10</f>
        <v>0.09048925695463739</v>
      </c>
      <c r="D10" s="1">
        <f t="shared" si="4"/>
        <v>0.09148648926858605</v>
      </c>
      <c r="E10" s="1">
        <f t="shared" si="4"/>
        <v>0.09643858946783856</v>
      </c>
      <c r="F10" s="1">
        <f t="shared" si="4"/>
        <v>0.10133485871214187</v>
      </c>
      <c r="G10" s="1">
        <f t="shared" si="4"/>
        <v>0.08748374681491211</v>
      </c>
      <c r="H10" s="1">
        <f t="shared" si="4"/>
        <v>0.07524929039790051</v>
      </c>
      <c r="I10" s="1">
        <f t="shared" si="4"/>
        <v>0.07628209583566825</v>
      </c>
      <c r="J10" s="1">
        <f t="shared" si="4"/>
        <v>0.07524929039790051</v>
      </c>
      <c r="K10" s="1">
        <f t="shared" si="4"/>
        <v>0.08748374681491211</v>
      </c>
      <c r="L10" s="1">
        <f t="shared" si="4"/>
        <v>0.08647727016073148</v>
      </c>
      <c r="M10" s="1">
        <v>1.548</v>
      </c>
      <c r="N10" s="2">
        <v>3</v>
      </c>
      <c r="O10" s="1">
        <f aca="true" t="shared" si="5" ref="O10:Y10">LOG10(O4)-$A10</f>
        <v>0.05405999132796224</v>
      </c>
      <c r="P10" s="1">
        <f t="shared" si="5"/>
        <v>0.07004809671209267</v>
      </c>
      <c r="Q10" s="1">
        <f t="shared" si="5"/>
        <v>0.07004809671209267</v>
      </c>
      <c r="R10" s="1">
        <f t="shared" si="5"/>
        <v>0.05405999132796224</v>
      </c>
      <c r="S10" s="1">
        <f t="shared" si="5"/>
        <v>0.05405999132796224</v>
      </c>
      <c r="T10" s="1">
        <f t="shared" si="5"/>
        <v>0.07004809671209267</v>
      </c>
      <c r="U10" s="1">
        <f t="shared" si="5"/>
        <v>0.031211780231499064</v>
      </c>
      <c r="V10" s="1">
        <f t="shared" si="5"/>
        <v>0.06584182187606924</v>
      </c>
      <c r="W10" s="1">
        <f t="shared" si="5"/>
        <v>0.06159440922522008</v>
      </c>
      <c r="X10" s="1">
        <f t="shared" si="5"/>
        <v>0.06584182187606924</v>
      </c>
      <c r="Y10" s="1">
        <f t="shared" si="5"/>
        <v>0.06478385671973541</v>
      </c>
    </row>
    <row r="11" spans="1:25" ht="12.75">
      <c r="A11" s="1">
        <v>1.607</v>
      </c>
      <c r="B11" s="2">
        <v>4</v>
      </c>
      <c r="C11" s="1">
        <f aca="true" t="shared" si="6" ref="C11:L11">LOG10(C5)-$A11</f>
        <v>0.0962913781186614</v>
      </c>
      <c r="D11" s="1">
        <f t="shared" si="6"/>
        <v>0.09197000433601876</v>
      </c>
      <c r="E11" s="1">
        <f t="shared" si="6"/>
        <v>0.10057017609793628</v>
      </c>
      <c r="F11" s="1">
        <f t="shared" si="6"/>
        <v>0.08319608002851364</v>
      </c>
      <c r="G11" s="1">
        <f t="shared" si="6"/>
        <v>0.06509785793571754</v>
      </c>
      <c r="H11" s="1">
        <f t="shared" si="6"/>
        <v>0.06509785793571754</v>
      </c>
      <c r="I11" s="1">
        <f t="shared" si="6"/>
        <v>0.09456798505592734</v>
      </c>
      <c r="J11" s="1">
        <f t="shared" si="6"/>
        <v>0.07424123737558719</v>
      </c>
      <c r="K11" s="1">
        <f t="shared" si="6"/>
        <v>0.11067050300226211</v>
      </c>
      <c r="L11" s="1">
        <f t="shared" si="6"/>
        <v>0.0928377258672457</v>
      </c>
      <c r="M11" s="1">
        <v>1.607</v>
      </c>
      <c r="N11" s="2">
        <v>4</v>
      </c>
      <c r="O11" s="1">
        <f aca="true" t="shared" si="7" ref="O11:Y11">LOG10(O5)-$A11</f>
        <v>0.07874173860226374</v>
      </c>
      <c r="P11" s="1">
        <f t="shared" si="7"/>
        <v>0.09197000433601876</v>
      </c>
      <c r="Q11" s="1">
        <f t="shared" si="7"/>
        <v>0.08319608002851364</v>
      </c>
      <c r="R11" s="1">
        <f t="shared" si="7"/>
        <v>0.08760519893356866</v>
      </c>
      <c r="S11" s="1">
        <f t="shared" si="7"/>
        <v>0.08319608002851364</v>
      </c>
      <c r="T11" s="1">
        <f t="shared" si="7"/>
        <v>0.08760519893356866</v>
      </c>
      <c r="U11" s="1">
        <f t="shared" si="7"/>
        <v>0.060452952889954004</v>
      </c>
      <c r="V11" s="1">
        <f t="shared" si="7"/>
        <v>0.0928377258672457</v>
      </c>
      <c r="W11" s="1">
        <f t="shared" si="7"/>
        <v>0.09456798505592734</v>
      </c>
      <c r="X11" s="1">
        <f t="shared" si="7"/>
        <v>0.0928377258672457</v>
      </c>
      <c r="Y11" s="1">
        <f t="shared" si="7"/>
        <v>0.08760519893356866</v>
      </c>
    </row>
    <row r="12" spans="1:25" ht="12.75">
      <c r="A12" s="1">
        <v>1.425</v>
      </c>
      <c r="B12" s="2">
        <v>5</v>
      </c>
      <c r="C12" s="1">
        <f aca="true" t="shared" si="8" ref="C12:L12">LOG10(C6)-$A12</f>
        <v>0.052121254719662335</v>
      </c>
      <c r="D12" s="1">
        <f t="shared" si="8"/>
        <v>0.052121254719662335</v>
      </c>
      <c r="E12" s="1">
        <f t="shared" si="8"/>
        <v>0.052121254719662335</v>
      </c>
      <c r="F12" s="1">
        <f t="shared" si="8"/>
        <v>0.052121254719662335</v>
      </c>
      <c r="G12" s="1">
        <f t="shared" si="8"/>
        <v>0.0663616938342726</v>
      </c>
      <c r="H12" s="1">
        <f t="shared" si="8"/>
        <v>0.029844860008510166</v>
      </c>
      <c r="I12" s="1">
        <f t="shared" si="8"/>
        <v>0.03739799789895604</v>
      </c>
      <c r="J12" s="1">
        <f t="shared" si="8"/>
        <v>0.04482201597816293</v>
      </c>
      <c r="K12" s="1">
        <f t="shared" si="8"/>
        <v>0.052121254719662335</v>
      </c>
      <c r="L12" s="1">
        <f t="shared" si="8"/>
        <v>0.0535664955938433</v>
      </c>
      <c r="M12" s="1">
        <v>1.425</v>
      </c>
      <c r="N12" s="2">
        <v>5</v>
      </c>
      <c r="O12" s="1">
        <f aca="true" t="shared" si="9" ref="O12:Y12">LOG10(O6)-$A12</f>
        <v>0.04482201597816293</v>
      </c>
      <c r="P12" s="1">
        <f t="shared" si="9"/>
        <v>0.029844860008510166</v>
      </c>
      <c r="Q12" s="1">
        <f t="shared" si="9"/>
        <v>0.052121254719662335</v>
      </c>
      <c r="R12" s="1">
        <f t="shared" si="9"/>
        <v>0.052121254719662335</v>
      </c>
      <c r="S12" s="1">
        <f t="shared" si="9"/>
        <v>0.080149978319906</v>
      </c>
      <c r="T12" s="1">
        <f t="shared" si="9"/>
        <v>0.052121254719662335</v>
      </c>
      <c r="U12" s="1">
        <f t="shared" si="9"/>
        <v>0.052121254719662335</v>
      </c>
      <c r="V12" s="1">
        <f t="shared" si="9"/>
        <v>0.07331055378960039</v>
      </c>
      <c r="W12" s="1">
        <f t="shared" si="9"/>
        <v>0.052121254719662335</v>
      </c>
      <c r="X12" s="1">
        <f t="shared" si="9"/>
        <v>0.07331055378960039</v>
      </c>
      <c r="Y12" s="1">
        <f t="shared" si="9"/>
        <v>0.0663616938342726</v>
      </c>
    </row>
    <row r="13" spans="1:25" ht="12.75">
      <c r="A13" s="1">
        <v>1.582</v>
      </c>
      <c r="B13" s="2">
        <v>6</v>
      </c>
      <c r="C13" s="1">
        <f aca="true" t="shared" si="10" ref="C13:L13">LOG10(C7)-$A13</f>
        <v>0.10374173860226366</v>
      </c>
      <c r="D13" s="1">
        <f t="shared" si="10"/>
        <v>0.0992412373755871</v>
      </c>
      <c r="E13" s="1">
        <f t="shared" si="10"/>
        <v>0.10819608002851355</v>
      </c>
      <c r="F13" s="1">
        <f t="shared" si="10"/>
        <v>0.10819608002851355</v>
      </c>
      <c r="G13" s="1">
        <f t="shared" si="10"/>
        <v>0.09009785793571745</v>
      </c>
      <c r="H13" s="1">
        <f t="shared" si="10"/>
        <v>0.0974278966121187</v>
      </c>
      <c r="I13" s="1">
        <f t="shared" si="10"/>
        <v>0.12386371228391924</v>
      </c>
      <c r="J13" s="1">
        <f t="shared" si="10"/>
        <v>0.0992412373755871</v>
      </c>
      <c r="K13" s="1">
        <f t="shared" si="10"/>
        <v>0.09009785793571745</v>
      </c>
      <c r="L13" s="1">
        <f t="shared" si="10"/>
        <v>0.10819608002851355</v>
      </c>
      <c r="M13" s="1">
        <v>1.582</v>
      </c>
      <c r="N13" s="2">
        <v>6</v>
      </c>
      <c r="O13" s="1">
        <f aca="true" t="shared" si="11" ref="O13:Y13">LOG10(O7)-$A13</f>
        <v>0.07121251377534366</v>
      </c>
      <c r="P13" s="1">
        <f t="shared" si="11"/>
        <v>0.08075783168157402</v>
      </c>
      <c r="Q13" s="1">
        <f t="shared" si="11"/>
        <v>0.07121251377534366</v>
      </c>
      <c r="R13" s="1">
        <f t="shared" si="11"/>
        <v>0.06636001098093147</v>
      </c>
      <c r="S13" s="1">
        <f t="shared" si="11"/>
        <v>0.06145267648618735</v>
      </c>
      <c r="T13" s="1">
        <f t="shared" si="11"/>
        <v>0.08545295288995391</v>
      </c>
      <c r="U13" s="1">
        <f t="shared" si="11"/>
        <v>0.08075783168157402</v>
      </c>
      <c r="V13" s="1">
        <f t="shared" si="11"/>
        <v>0.06145267648618735</v>
      </c>
      <c r="W13" s="1">
        <f t="shared" si="11"/>
        <v>0.0974278966121187</v>
      </c>
      <c r="X13" s="1">
        <f t="shared" si="11"/>
        <v>0.06145267648618735</v>
      </c>
      <c r="Y13" s="1">
        <f t="shared" si="11"/>
        <v>0.08170092538964813</v>
      </c>
    </row>
    <row r="35" spans="4:10" ht="12.75">
      <c r="D35" s="6"/>
      <c r="E35" s="7"/>
      <c r="F35" s="7"/>
      <c r="G35" s="7"/>
      <c r="H35" s="7"/>
      <c r="I35" s="7"/>
      <c r="J35" s="7"/>
    </row>
    <row r="36" spans="4:10" ht="12.75">
      <c r="D36" s="8"/>
      <c r="E36" s="7"/>
      <c r="F36" s="7"/>
      <c r="G36" s="7"/>
      <c r="H36" s="7"/>
      <c r="I36" s="7"/>
      <c r="J36" s="7"/>
    </row>
    <row r="37" spans="4:10" ht="12.75">
      <c r="D37" s="9"/>
      <c r="E37" s="9"/>
      <c r="F37" s="9"/>
      <c r="G37" s="9"/>
      <c r="H37" s="9"/>
      <c r="I37" s="9"/>
      <c r="J37" s="9"/>
    </row>
    <row r="38" spans="4:10" ht="12.75">
      <c r="D38" s="9"/>
      <c r="E38" s="9"/>
      <c r="F38" s="9"/>
      <c r="G38" s="9"/>
      <c r="H38" s="9"/>
      <c r="I38" s="9"/>
      <c r="J38" s="9"/>
    </row>
    <row r="39" spans="4:10" ht="12.75">
      <c r="D39" s="9"/>
      <c r="E39" s="9"/>
      <c r="F39" s="9"/>
      <c r="G39" s="9"/>
      <c r="H39" s="9"/>
      <c r="I39" s="9"/>
      <c r="J39" s="9"/>
    </row>
    <row r="40" spans="4:10" ht="12.75">
      <c r="D40" s="9"/>
      <c r="E40" s="9"/>
      <c r="F40" s="9"/>
      <c r="G40" s="9"/>
      <c r="H40" s="9"/>
      <c r="I40" s="9"/>
      <c r="J40" s="9"/>
    </row>
    <row r="41" spans="4:10" ht="12.75">
      <c r="D41" s="9"/>
      <c r="E41" s="9"/>
      <c r="F41" s="9"/>
      <c r="G41" s="9"/>
      <c r="H41" s="9"/>
      <c r="I41" s="9"/>
      <c r="J41" s="9"/>
    </row>
    <row r="42" spans="4:10" ht="12.75">
      <c r="D42" s="9"/>
      <c r="E42" s="9"/>
      <c r="F42" s="9"/>
      <c r="G42" s="9"/>
      <c r="H42" s="9"/>
      <c r="I42" s="9"/>
      <c r="J42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2006-11-28T11:38:47Z</dcterms:created>
  <cp:category/>
  <cp:version/>
  <cp:contentType/>
  <cp:contentStatus/>
</cp:coreProperties>
</file>