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80" yWindow="65456" windowWidth="33180" windowHeight="196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'Feuil1'!$B$3:$I$22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<sst xmlns="http://schemas.openxmlformats.org/spreadsheetml/2006/main" count="21" uniqueCount="21">
  <si>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Logs E.h.o.</t>
  </si>
  <si>
    <t>n=30</t>
  </si>
  <si>
    <t>Muzzle length</t>
  </si>
  <si>
    <t>Muzzle width</t>
  </si>
  <si>
    <t>Muzzle constriction</t>
  </si>
  <si>
    <t>Palatal length</t>
  </si>
  <si>
    <t>Frontal width</t>
  </si>
  <si>
    <t>Choanal length</t>
  </si>
  <si>
    <t>Facial height</t>
  </si>
  <si>
    <t>Choanal width</t>
  </si>
  <si>
    <t>Kotelny</t>
  </si>
  <si>
    <t>MGRI 1844-46</t>
  </si>
  <si>
    <t>PIN 301-539</t>
  </si>
  <si>
    <t>Sengelej</t>
  </si>
  <si>
    <t>E. chosaricus</t>
  </si>
  <si>
    <t>E. cf. chosaricus</t>
  </si>
  <si>
    <t>Siréjol</t>
  </si>
  <si>
    <t>Shetland</t>
  </si>
  <si>
    <t>Pottok 3</t>
  </si>
  <si>
    <t>KI 20253</t>
  </si>
  <si>
    <t>Bordeaux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</si>
</sst>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</numFmts>
  <fonts count="12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color indexed="8"/>
      <name val="Geneva"/>
      <family val="0"/>
    </font>
    <font>
      <sz val="11"/>
      <color indexed="8"/>
      <name val="Geneva"/>
      <family val="0"/>
    </font>
    <font>
      <sz val="14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Simpson's diagram of Pony and fossil horses 
</a:t>
            </a: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crania</a:t>
            </a:r>
          </a:p>
        </c:rich>
      </c:tx>
      <c:layout>
        <c:manualLayout>
          <c:xMode val="factor"/>
          <c:yMode val="factor"/>
          <c:x val="0.019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3725"/>
          <c:w val="0.653"/>
          <c:h val="0.635"/>
        </c:manualLayout>
      </c:layout>
      <c:lineChart>
        <c:grouping val="standard"/>
        <c:varyColors val="0"/>
        <c:ser>
          <c:idx val="4"/>
          <c:order val="0"/>
          <c:tx>
            <c:strRef>
              <c:f>Feuil1!$C$16</c:f>
              <c:strCache>
                <c:ptCount val="1"/>
                <c:pt idx="0">
                  <c:v>Shetland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Feuil1!$C$17:$C$22</c:f>
              <c:numCache/>
            </c:numRef>
          </c:val>
          <c:smooth val="0"/>
        </c:ser>
        <c:ser>
          <c:idx val="0"/>
          <c:order val="1"/>
          <c:tx>
            <c:strRef>
              <c:f>Feuil1!$D$16</c:f>
              <c:strCache>
                <c:ptCount val="1"/>
                <c:pt idx="0">
                  <c:v>Pottok 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Feuil1!$D$17:$D$22</c:f>
              <c:numCache/>
            </c:numRef>
          </c:val>
          <c:smooth val="0"/>
        </c:ser>
        <c:ser>
          <c:idx val="1"/>
          <c:order val="2"/>
          <c:tx>
            <c:strRef>
              <c:f>Feuil1!$E$16</c:f>
              <c:strCache>
                <c:ptCount val="1"/>
                <c:pt idx="0">
                  <c:v>E. chosaricus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Feuil1!$B$17:$B$22</c:f>
              <c:strCache/>
            </c:strRef>
          </c:cat>
          <c:val>
            <c:numRef>
              <c:f>Feuil1!$E$17:$E$22</c:f>
              <c:numCache/>
            </c:numRef>
          </c:val>
          <c:smooth val="0"/>
        </c:ser>
        <c:ser>
          <c:idx val="2"/>
          <c:order val="3"/>
          <c:tx>
            <c:strRef>
              <c:f>Feuil1!$F$16</c:f>
              <c:strCache>
                <c:ptCount val="1"/>
                <c:pt idx="0">
                  <c:v>E. cf. chosaricus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Feuil1!$F$17:$F$22</c:f>
              <c:numCache/>
            </c:numRef>
          </c:val>
          <c:smooth val="0"/>
        </c:ser>
        <c:ser>
          <c:idx val="3"/>
          <c:order val="4"/>
          <c:tx>
            <c:strRef>
              <c:f>Feuil1!$G$16</c:f>
              <c:strCache>
                <c:ptCount val="1"/>
                <c:pt idx="0">
                  <c:v>Sir?jol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Feuil1!$G$17:$G$22</c:f>
              <c:numCache/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7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  <c:min val="-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472"/>
          <c:w val="0.20925"/>
          <c:h val="0.22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123825</xdr:rowOff>
    </xdr:from>
    <xdr:to>
      <xdr:col>16</xdr:col>
      <xdr:colOff>438150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5667375" y="123825"/>
        <a:ext cx="6677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D31" sqref="D31"/>
    </sheetView>
  </sheetViews>
  <sheetFormatPr defaultColWidth="10.875" defaultRowHeight="12.75" customHeight="1"/>
  <cols>
    <col min="1" max="3" width="8.875" style="0" customWidth="1"/>
    <col min="4" max="4" width="13.125" style="0" customWidth="1"/>
    <col min="5" max="10" width="8.875" style="0" customWidth="1"/>
    <col min="11" max="11" width="8.875" style="11" customWidth="1"/>
  </cols>
  <sheetData>
    <row r="1" spans="5:13" ht="12.75" customHeight="1">
      <c r="E1" s="24" t="s">
        <v>13</v>
      </c>
      <c r="F1" t="s">
        <v>10</v>
      </c>
      <c r="K1"/>
      <c r="M1" s="11"/>
    </row>
    <row r="2" spans="3:13" ht="12.75" customHeight="1">
      <c r="C2" s="24" t="s">
        <v>19</v>
      </c>
      <c r="D2" s="24" t="s">
        <v>20</v>
      </c>
      <c r="E2" s="24" t="s">
        <v>11</v>
      </c>
      <c r="F2" s="20" t="s">
        <v>12</v>
      </c>
      <c r="G2">
        <v>854</v>
      </c>
      <c r="H2" s="24"/>
      <c r="I2" s="24"/>
      <c r="K2"/>
      <c r="M2" s="11"/>
    </row>
    <row r="3" spans="1:10" s="20" customFormat="1" ht="12.75" customHeight="1">
      <c r="A3" s="22" t="s">
        <v>1</v>
      </c>
      <c r="C3" s="24" t="s">
        <v>17</v>
      </c>
      <c r="D3" s="20" t="s">
        <v>18</v>
      </c>
      <c r="E3" s="20" t="s">
        <v>14</v>
      </c>
      <c r="F3" s="20" t="s">
        <v>15</v>
      </c>
      <c r="G3" s="20" t="s">
        <v>16</v>
      </c>
      <c r="H3" s="24"/>
      <c r="J3" s="21"/>
    </row>
    <row r="4" spans="1:11" ht="12.75" customHeight="1">
      <c r="A4" s="2">
        <v>115.6</v>
      </c>
      <c r="B4" s="4" t="s">
        <v>5</v>
      </c>
      <c r="C4">
        <v>113</v>
      </c>
      <c r="D4" s="23">
        <v>123</v>
      </c>
      <c r="E4" s="25">
        <v>143</v>
      </c>
      <c r="F4">
        <v>134</v>
      </c>
      <c r="G4">
        <v>145</v>
      </c>
      <c r="I4" s="23"/>
      <c r="J4" s="12"/>
      <c r="K4"/>
    </row>
    <row r="5" spans="1:10" s="17" customFormat="1" ht="12.75" customHeight="1">
      <c r="A5" s="15">
        <v>104.89375</v>
      </c>
      <c r="B5" s="16" t="s">
        <v>2</v>
      </c>
      <c r="C5">
        <v>95</v>
      </c>
      <c r="D5" s="23">
        <v>101</v>
      </c>
      <c r="E5" s="25">
        <v>121</v>
      </c>
      <c r="F5" s="17">
        <v>119</v>
      </c>
      <c r="G5">
        <v>112</v>
      </c>
      <c r="H5"/>
      <c r="I5" s="23"/>
      <c r="J5" s="18"/>
    </row>
    <row r="6" spans="1:10" s="17" customFormat="1" ht="12.75" customHeight="1">
      <c r="A6" s="15">
        <v>55.9</v>
      </c>
      <c r="B6" s="16" t="s">
        <v>3</v>
      </c>
      <c r="C6">
        <v>60</v>
      </c>
      <c r="D6" s="23">
        <v>64</v>
      </c>
      <c r="E6" s="25">
        <v>71</v>
      </c>
      <c r="F6" s="17">
        <v>67</v>
      </c>
      <c r="G6">
        <v>70</v>
      </c>
      <c r="H6"/>
      <c r="I6" s="23"/>
      <c r="J6" s="19"/>
    </row>
    <row r="7" spans="1:11" ht="12.75" customHeight="1">
      <c r="A7" s="2">
        <v>40.68125</v>
      </c>
      <c r="B7" s="3" t="s">
        <v>4</v>
      </c>
      <c r="C7">
        <v>41</v>
      </c>
      <c r="D7" s="23">
        <v>42</v>
      </c>
      <c r="E7" s="25">
        <v>47</v>
      </c>
      <c r="F7" s="17">
        <v>44</v>
      </c>
      <c r="G7">
        <v>49</v>
      </c>
      <c r="I7" s="23"/>
      <c r="J7" s="11"/>
      <c r="K7"/>
    </row>
    <row r="8" spans="1:11" ht="12.75" customHeight="1">
      <c r="A8" s="2">
        <v>196.78125</v>
      </c>
      <c r="B8" s="3" t="s">
        <v>6</v>
      </c>
      <c r="C8">
        <v>186</v>
      </c>
      <c r="D8" s="23">
        <v>192</v>
      </c>
      <c r="E8" s="25">
        <v>220</v>
      </c>
      <c r="F8" s="17">
        <v>212</v>
      </c>
      <c r="G8" s="23">
        <v>223</v>
      </c>
      <c r="I8" s="23"/>
      <c r="J8" s="11"/>
      <c r="K8"/>
    </row>
    <row r="9" spans="1:11" ht="12.75" customHeight="1">
      <c r="A9" s="2">
        <v>48.0625</v>
      </c>
      <c r="B9" s="3" t="s">
        <v>9</v>
      </c>
      <c r="C9">
        <v>46</v>
      </c>
      <c r="D9" s="23">
        <v>48</v>
      </c>
      <c r="E9" s="25">
        <v>49</v>
      </c>
      <c r="F9" s="17">
        <v>46.5</v>
      </c>
      <c r="G9">
        <v>50</v>
      </c>
      <c r="I9" s="23"/>
      <c r="J9" s="11"/>
      <c r="K9"/>
    </row>
    <row r="10" spans="1:10" s="7" customFormat="1" ht="12.75" customHeight="1">
      <c r="A10" s="2">
        <v>63.26875</v>
      </c>
      <c r="B10" s="3" t="s">
        <v>7</v>
      </c>
      <c r="C10">
        <v>56.5</v>
      </c>
      <c r="D10" s="23">
        <v>56</v>
      </c>
      <c r="E10" s="27">
        <v>69</v>
      </c>
      <c r="F10" s="26">
        <v>64</v>
      </c>
      <c r="G10" s="7">
        <v>71</v>
      </c>
      <c r="H10"/>
      <c r="I10" s="23"/>
      <c r="J10" s="14"/>
    </row>
    <row r="11" spans="1:10" s="6" customFormat="1" ht="12.75" customHeight="1">
      <c r="A11" s="2">
        <v>102</v>
      </c>
      <c r="B11" s="1" t="s">
        <v>8</v>
      </c>
      <c r="C11">
        <v>72</v>
      </c>
      <c r="D11" s="23">
        <v>81</v>
      </c>
      <c r="E11" s="28">
        <v>110</v>
      </c>
      <c r="F11" s="6">
        <v>106</v>
      </c>
      <c r="G11" s="6">
        <v>120</v>
      </c>
      <c r="H11"/>
      <c r="I11" s="23"/>
      <c r="J11" s="13"/>
    </row>
    <row r="12" spans="1:10" s="6" customFormat="1" ht="12.75" customHeight="1">
      <c r="A12" s="2"/>
      <c r="B12" s="1"/>
      <c r="J12" s="13"/>
    </row>
    <row r="13" spans="1:10" s="6" customFormat="1" ht="12.75" customHeight="1">
      <c r="A13" s="2"/>
      <c r="B13" s="1"/>
      <c r="J13" s="13"/>
    </row>
    <row r="14" spans="1:10" s="6" customFormat="1" ht="12.75" customHeight="1">
      <c r="A14" s="2"/>
      <c r="B14" s="1"/>
      <c r="J14" s="13"/>
    </row>
    <row r="15" spans="1:10" s="6" customFormat="1" ht="12.75" customHeight="1">
      <c r="A15" s="2"/>
      <c r="B15" s="1"/>
      <c r="J15" s="13"/>
    </row>
    <row r="16" spans="1:10" s="1" customFormat="1" ht="12.75" customHeight="1">
      <c r="A16" s="5" t="s">
        <v>0</v>
      </c>
      <c r="C16" s="1" t="str">
        <f>C3</f>
        <v>Shetland</v>
      </c>
      <c r="D16" s="1" t="str">
        <f>D3</f>
        <v>Pottok 3</v>
      </c>
      <c r="E16" s="1" t="str">
        <f>E3</f>
        <v>E. chosaricus</v>
      </c>
      <c r="F16" s="1" t="str">
        <f>F3</f>
        <v>E. cf. chosaricus</v>
      </c>
      <c r="G16" s="1" t="str">
        <f>G3</f>
        <v>Siréjol</v>
      </c>
      <c r="J16" s="10"/>
    </row>
    <row r="17" spans="1:11" ht="12.75" customHeight="1">
      <c r="A17" s="9">
        <f>LOG10(A4)</f>
        <v>2.063</v>
      </c>
      <c r="B17" s="1" t="str">
        <f aca="true" t="shared" si="0" ref="B17:B24">B4</f>
        <v>Palatal length</v>
      </c>
      <c r="C17" s="8">
        <f aca="true" t="shared" si="1" ref="C17:D24">LOG10(C4)-$A17</f>
        <v>-0.01</v>
      </c>
      <c r="D17" s="8">
        <f t="shared" si="1"/>
        <v>0.027</v>
      </c>
      <c r="E17" s="8">
        <f aca="true" t="shared" si="2" ref="E17:G24">LOG10(E4)-$A17</f>
        <v>0.092</v>
      </c>
      <c r="F17" s="8">
        <f>LOG10(F4)-$A17</f>
        <v>0.064</v>
      </c>
      <c r="G17" s="8">
        <f t="shared" si="2"/>
        <v>0.098</v>
      </c>
      <c r="H17" s="8"/>
      <c r="I17" s="8"/>
      <c r="J17" s="11"/>
      <c r="K17"/>
    </row>
    <row r="18" spans="1:11" ht="12.75" customHeight="1">
      <c r="A18" s="9">
        <f aca="true" t="shared" si="3" ref="A18:A24">LOG10(A5)</f>
        <v>2.021</v>
      </c>
      <c r="B18" s="1" t="str">
        <f t="shared" si="0"/>
        <v>Muzzle length</v>
      </c>
      <c r="C18" s="8">
        <f t="shared" si="1"/>
        <v>-0.043</v>
      </c>
      <c r="D18" s="8">
        <f t="shared" si="1"/>
        <v>-0.017</v>
      </c>
      <c r="E18" s="8">
        <f t="shared" si="2"/>
        <v>0.062</v>
      </c>
      <c r="F18" s="8">
        <f>LOG10(F5)-$A18</f>
        <v>0.055</v>
      </c>
      <c r="G18" s="8">
        <f t="shared" si="2"/>
        <v>0.028</v>
      </c>
      <c r="H18" s="8"/>
      <c r="I18" s="8"/>
      <c r="J18" s="11"/>
      <c r="K18"/>
    </row>
    <row r="19" spans="1:11" ht="12.75" customHeight="1">
      <c r="A19" s="9">
        <f t="shared" si="3"/>
        <v>1.747</v>
      </c>
      <c r="B19" s="1" t="str">
        <f t="shared" si="0"/>
        <v>Muzzle width</v>
      </c>
      <c r="C19" s="8">
        <f t="shared" si="1"/>
        <v>0.031</v>
      </c>
      <c r="D19" s="8">
        <f t="shared" si="1"/>
        <v>0.059</v>
      </c>
      <c r="E19" s="8">
        <f t="shared" si="2"/>
        <v>0.104</v>
      </c>
      <c r="F19" s="8">
        <f>LOG10(F6)-$A19</f>
        <v>0.079</v>
      </c>
      <c r="G19" s="8">
        <f t="shared" si="2"/>
        <v>0.098</v>
      </c>
      <c r="H19" s="8"/>
      <c r="I19" s="8"/>
      <c r="J19" s="11"/>
      <c r="K19"/>
    </row>
    <row r="20" spans="1:11" ht="12.75" customHeight="1">
      <c r="A20" s="9">
        <f t="shared" si="3"/>
        <v>1.609</v>
      </c>
      <c r="B20" s="1" t="str">
        <f t="shared" si="0"/>
        <v>Muzzle constriction</v>
      </c>
      <c r="C20" s="8">
        <f t="shared" si="1"/>
        <v>0.004</v>
      </c>
      <c r="D20" s="8">
        <f t="shared" si="1"/>
        <v>0.014</v>
      </c>
      <c r="E20" s="8">
        <f t="shared" si="2"/>
        <v>0.063</v>
      </c>
      <c r="F20" s="8"/>
      <c r="G20" s="8">
        <f t="shared" si="2"/>
        <v>0.081</v>
      </c>
      <c r="H20" s="8"/>
      <c r="I20" s="8"/>
      <c r="J20" s="11"/>
      <c r="K20"/>
    </row>
    <row r="21" spans="1:11" ht="12.75" customHeight="1">
      <c r="A21" s="9">
        <f t="shared" si="3"/>
        <v>2.294</v>
      </c>
      <c r="B21" s="1" t="str">
        <f t="shared" si="0"/>
        <v>Frontal width</v>
      </c>
      <c r="C21" s="8">
        <f t="shared" si="1"/>
        <v>-0.024</v>
      </c>
      <c r="D21" s="8">
        <f t="shared" si="1"/>
        <v>-0.011</v>
      </c>
      <c r="E21" s="8">
        <f t="shared" si="2"/>
        <v>0.048</v>
      </c>
      <c r="F21" s="8">
        <f>LOG10(F8)-$A21</f>
        <v>0.032</v>
      </c>
      <c r="G21" s="8">
        <f t="shared" si="2"/>
        <v>0.054</v>
      </c>
      <c r="H21" s="8"/>
      <c r="I21" s="8"/>
      <c r="J21" s="11"/>
      <c r="K21"/>
    </row>
    <row r="22" spans="1:11" ht="12.75" customHeight="1">
      <c r="A22" s="9">
        <f t="shared" si="3"/>
        <v>1.682</v>
      </c>
      <c r="B22" s="1" t="str">
        <f t="shared" si="0"/>
        <v>Choanal width</v>
      </c>
      <c r="C22" s="8">
        <f t="shared" si="1"/>
        <v>-0.019</v>
      </c>
      <c r="D22" s="8">
        <f t="shared" si="1"/>
        <v>-0.001</v>
      </c>
      <c r="E22" s="8">
        <f t="shared" si="2"/>
        <v>0.008</v>
      </c>
      <c r="F22" s="8">
        <f>LOG10(F9)-$A22</f>
        <v>-0.015</v>
      </c>
      <c r="G22" s="8">
        <f t="shared" si="2"/>
        <v>0.017</v>
      </c>
      <c r="H22" s="8"/>
      <c r="I22" s="8"/>
      <c r="J22" s="11"/>
      <c r="K22"/>
    </row>
    <row r="23" spans="1:11" ht="12.75" customHeight="1">
      <c r="A23" s="9">
        <f t="shared" si="3"/>
        <v>1.801</v>
      </c>
      <c r="B23" s="1" t="str">
        <f t="shared" si="0"/>
        <v>Choanal length</v>
      </c>
      <c r="C23" s="8">
        <f t="shared" si="1"/>
        <v>-0.049</v>
      </c>
      <c r="D23" s="8">
        <f t="shared" si="1"/>
        <v>-0.053</v>
      </c>
      <c r="E23" s="8">
        <f t="shared" si="2"/>
        <v>0.038</v>
      </c>
      <c r="F23" s="8"/>
      <c r="G23" s="8">
        <f t="shared" si="2"/>
        <v>0.05</v>
      </c>
      <c r="H23" s="8"/>
      <c r="I23" s="8"/>
      <c r="J23" s="11"/>
      <c r="K23"/>
    </row>
    <row r="24" spans="1:11" ht="12.75" customHeight="1">
      <c r="A24" s="9">
        <f t="shared" si="3"/>
        <v>2.009</v>
      </c>
      <c r="B24" s="1" t="str">
        <f t="shared" si="0"/>
        <v>Facial height</v>
      </c>
      <c r="C24" s="8">
        <f t="shared" si="1"/>
        <v>-0.152</v>
      </c>
      <c r="D24" s="8">
        <f t="shared" si="1"/>
        <v>-0.101</v>
      </c>
      <c r="E24" s="8">
        <f t="shared" si="2"/>
        <v>0.032</v>
      </c>
      <c r="F24" s="8">
        <f>LOG10(F11)-$A24</f>
        <v>0.016</v>
      </c>
      <c r="G24" s="8">
        <f t="shared" si="2"/>
        <v>0.07</v>
      </c>
      <c r="H24" s="8"/>
      <c r="I24" s="8"/>
      <c r="J24" s="11"/>
      <c r="K24"/>
    </row>
    <row r="25" spans="1:11" ht="12.75" customHeight="1">
      <c r="A25" s="9"/>
      <c r="B25" s="1"/>
      <c r="C25" s="8"/>
      <c r="D25" s="8"/>
      <c r="E25" s="8"/>
      <c r="F25" s="8"/>
      <c r="G25" s="8"/>
      <c r="H25" s="11"/>
      <c r="K25"/>
    </row>
    <row r="26" spans="1:11" ht="12.75" customHeight="1">
      <c r="A26" s="9"/>
      <c r="B26" s="1"/>
      <c r="C26" s="8"/>
      <c r="D26" s="8"/>
      <c r="E26" s="8"/>
      <c r="F26" s="8"/>
      <c r="G26" s="8"/>
      <c r="H26" s="11"/>
      <c r="K26"/>
    </row>
    <row r="27" spans="1:11" ht="12.75" customHeight="1">
      <c r="A27" s="9"/>
      <c r="B27" s="1"/>
      <c r="C27" s="8"/>
      <c r="D27" s="8"/>
      <c r="E27" s="8"/>
      <c r="F27" s="8"/>
      <c r="G27" s="8"/>
      <c r="H27" s="11"/>
      <c r="K27"/>
    </row>
    <row r="28" spans="1:11" ht="12.75" customHeight="1">
      <c r="A28" s="9"/>
      <c r="B28" s="1"/>
      <c r="C28" s="8"/>
      <c r="D28" s="8"/>
      <c r="E28" s="8"/>
      <c r="F28" s="8"/>
      <c r="G28" s="8"/>
      <c r="H28" s="11"/>
      <c r="K28"/>
    </row>
    <row r="29" ht="12.75" customHeight="1">
      <c r="B29" s="3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1999-10-06T17:52:13Z</dcterms:created>
  <dcterms:modified xsi:type="dcterms:W3CDTF">2015-02-03T16:06:44Z</dcterms:modified>
  <cp:category/>
  <cp:version/>
  <cp:contentType/>
  <cp:contentStatus/>
</cp:coreProperties>
</file>