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6920" yWindow="1940" windowWidth="20740" windowHeight="12460"/>
  </bookViews>
  <sheets>
    <sheet name="Feuil1" sheetId="1" r:id="rId1"/>
  </sheets>
  <definedNames>
    <definedName name="dap">Feuil1!$D$5:$AB$5</definedName>
    <definedName name="dapdist">Feuil1!$D$10:$AB$10</definedName>
    <definedName name="dapmax">Feuil1!$D$12:$AB$12</definedName>
    <definedName name="dapmin">Feuil1!$D$11:$AB$11</definedName>
    <definedName name="dapprox">Feuil1!$D$7:$AB$7</definedName>
    <definedName name="dtart">Feuil1!$D$9:$AB$9</definedName>
    <definedName name="dtprox">Feuil1!$D$6:$AB$6</definedName>
    <definedName name="dtsusart">Feuil1!$D$8:$AB$8</definedName>
    <definedName name="largeur">Feuil1!$D$4:$AB$4</definedName>
    <definedName name="longueur">Feuil1!$D$3:$AB$3</definedName>
    <definedName name="magnum">Feuil1!$D$13:$AB$13</definedName>
    <definedName name="uncif">Feuil1!$D$14:$AB$14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7" i="1"/>
  <c r="A26"/>
  <c r="A25"/>
  <c r="A24"/>
  <c r="A23"/>
  <c r="A22"/>
  <c r="A21"/>
  <c r="A20"/>
  <c r="A19"/>
  <c r="A18"/>
  <c r="A17"/>
  <c r="A16"/>
  <c r="E4"/>
  <c r="E5"/>
  <c r="E6"/>
  <c r="E7"/>
  <c r="E8"/>
  <c r="E9"/>
  <c r="E10"/>
  <c r="E11"/>
  <c r="E12"/>
  <c r="E13"/>
  <c r="E14"/>
  <c r="E3"/>
  <c r="D21"/>
  <c r="D27"/>
  <c r="C27"/>
  <c r="F26"/>
  <c r="D26"/>
  <c r="C26"/>
  <c r="C25"/>
  <c r="C24"/>
  <c r="C23"/>
  <c r="C22"/>
  <c r="F21"/>
  <c r="C21"/>
  <c r="F20"/>
  <c r="D20"/>
  <c r="C20"/>
  <c r="F19"/>
  <c r="D19"/>
  <c r="C19"/>
  <c r="F18"/>
  <c r="D18"/>
  <c r="C18"/>
  <c r="F17"/>
  <c r="D17"/>
  <c r="C17"/>
  <c r="F16"/>
  <c r="C16"/>
</calcChain>
</file>

<file path=xl/sharedStrings.xml><?xml version="1.0" encoding="utf-8"?>
<sst xmlns="http://schemas.openxmlformats.org/spreadsheetml/2006/main" count="11" uniqueCount="8">
  <si>
    <t>SS 3-5</t>
  </si>
  <si>
    <t>SS 3-4</t>
  </si>
  <si>
    <t>SS 3-42 juv</t>
  </si>
  <si>
    <t xml:space="preserve"> 6 anc</t>
  </si>
  <si>
    <t>Log10(E.h.o)</t>
  </si>
  <si>
    <t xml:space="preserve"> petit 5,5</t>
  </si>
  <si>
    <t>moyenne</t>
  </si>
  <si>
    <t>n=32</t>
  </si>
</sst>
</file>

<file path=xl/styles.xml><?xml version="1.0" encoding="utf-8"?>
<styleSheet xmlns="http://schemas.openxmlformats.org/spreadsheetml/2006/main">
  <numFmts count="2">
    <numFmt numFmtId="188" formatCode="0.000"/>
    <numFmt numFmtId="189" formatCode="0.0"/>
  </numFmts>
  <fonts count="4">
    <font>
      <sz val="9"/>
      <name val="Geneva"/>
    </font>
    <font>
      <sz val="9"/>
      <color indexed="10"/>
      <name val="Geneva"/>
    </font>
    <font>
      <b/>
      <sz val="9"/>
      <color indexed="18"/>
      <name val="Genev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188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189" fontId="1" fillId="0" borderId="0" xfId="0" applyNumberFormat="1" applyFont="1"/>
    <xf numFmtId="0" fontId="1" fillId="0" borderId="0" xfId="0" applyFont="1" applyAlignment="1">
      <alignment horizontal="left"/>
    </xf>
    <xf numFmtId="188" fontId="1" fillId="0" borderId="0" xfId="0" applyNumberFormat="1" applyFo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title>
      <c:tx>
        <c:rich>
          <a:bodyPr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r>
              <a:rPr lang="fr-FR"/>
              <a:t>MT San Sidero</a:t>
            </a:r>
          </a:p>
        </c:rich>
      </c:tx>
      <c:layout>
        <c:manualLayout>
          <c:xMode val="edge"/>
          <c:yMode val="edge"/>
          <c:x val="0.412533031525087"/>
          <c:y val="0.03308832439195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992301913637"/>
          <c:y val="0.176471063423776"/>
          <c:w val="0.574413081870374"/>
          <c:h val="0.698531292719114"/>
        </c:manualLayout>
      </c:layout>
      <c:lineChart>
        <c:grouping val="standard"/>
        <c:ser>
          <c:idx val="0"/>
          <c:order val="0"/>
          <c:tx>
            <c:strRef>
              <c:f>Feuil1!$C$15</c:f>
              <c:strCache>
                <c:ptCount val="1"/>
                <c:pt idx="0">
                  <c:v>SS 3-5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Feuil1!$B$16:$B$27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Feuil1!$C$16:$C$27</c:f>
              <c:numCache>
                <c:formatCode>0.000</c:formatCode>
                <c:ptCount val="12"/>
                <c:pt idx="0">
                  <c:v>0.00151425501452307</c:v>
                </c:pt>
                <c:pt idx="1">
                  <c:v>0.0228588073922733</c:v>
                </c:pt>
                <c:pt idx="2">
                  <c:v>0.05772460656795</c:v>
                </c:pt>
                <c:pt idx="3">
                  <c:v>0.0118789949458551</c:v>
                </c:pt>
                <c:pt idx="4">
                  <c:v>-0.0271117504976948</c:v>
                </c:pt>
                <c:pt idx="5">
                  <c:v>-0.00437087691115456</c:v>
                </c:pt>
                <c:pt idx="6">
                  <c:v>0.00459575168914905</c:v>
                </c:pt>
                <c:pt idx="7">
                  <c:v>-0.0100950388524321</c:v>
                </c:pt>
                <c:pt idx="8">
                  <c:v>-0.0132495078791262</c:v>
                </c:pt>
                <c:pt idx="9">
                  <c:v>0.00634545008954013</c:v>
                </c:pt>
                <c:pt idx="10">
                  <c:v>0.0116497004649763</c:v>
                </c:pt>
                <c:pt idx="11">
                  <c:v>0.0798406759901703</c:v>
                </c:pt>
              </c:numCache>
            </c:numRef>
          </c:val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SS 3-4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Feuil1!$B$16:$B$27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Feuil1!$D$16:$D$27</c:f>
              <c:numCache>
                <c:formatCode>0.000</c:formatCode>
                <c:ptCount val="12"/>
                <c:pt idx="1">
                  <c:v>0.0244643341076918</c:v>
                </c:pt>
                <c:pt idx="2">
                  <c:v>0.0424846400112131</c:v>
                </c:pt>
                <c:pt idx="3">
                  <c:v>0.0223444286240202</c:v>
                </c:pt>
                <c:pt idx="4">
                  <c:v>-0.00751619443431406</c:v>
                </c:pt>
                <c:pt idx="5">
                  <c:v>0.00130625598053591</c:v>
                </c:pt>
                <c:pt idx="10">
                  <c:v>0.00215654693114708</c:v>
                </c:pt>
                <c:pt idx="11">
                  <c:v>0.0710667516826652</c:v>
                </c:pt>
              </c:numCache>
            </c:numRef>
          </c:val>
        </c:ser>
        <c:ser>
          <c:idx val="2"/>
          <c:order val="2"/>
          <c:tx>
            <c:strRef>
              <c:f>Feuil1!$F$15</c:f>
              <c:strCache>
                <c:ptCount val="1"/>
                <c:pt idx="0">
                  <c:v>SS 3-42 juv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Ref>
              <c:f>Feuil1!$B$16:$B$27</c:f>
              <c:numCache>
                <c:formatCode>General</c:formatCode>
                <c:ptCount val="12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  <c:pt idx="10">
                  <c:v>7.0</c:v>
                </c:pt>
                <c:pt idx="11">
                  <c:v>8.0</c:v>
                </c:pt>
              </c:numCache>
            </c:numRef>
          </c:cat>
          <c:val>
            <c:numRef>
              <c:f>Feuil1!$F$16:$F$27</c:f>
              <c:numCache>
                <c:formatCode>0.000</c:formatCode>
                <c:ptCount val="12"/>
                <c:pt idx="0">
                  <c:v>-0.0501643662033153</c:v>
                </c:pt>
                <c:pt idx="1">
                  <c:v>-0.107474961102733</c:v>
                </c:pt>
                <c:pt idx="2">
                  <c:v>-0.0622507105087999</c:v>
                </c:pt>
                <c:pt idx="3">
                  <c:v>-0.0446023610065931</c:v>
                </c:pt>
                <c:pt idx="4">
                  <c:v>-0.0618738567569068</c:v>
                </c:pt>
                <c:pt idx="5">
                  <c:v>0.00130625598053591</c:v>
                </c:pt>
                <c:pt idx="10">
                  <c:v>-0.012483979251743</c:v>
                </c:pt>
              </c:numCache>
            </c:numRef>
          </c:val>
        </c:ser>
        <c:marker val="1"/>
        <c:axId val="351571544"/>
        <c:axId val="71742296"/>
      </c:lineChart>
      <c:catAx>
        <c:axId val="35157154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71742296"/>
        <c:crosses val="autoZero"/>
        <c:auto val="1"/>
        <c:lblAlgn val="ctr"/>
        <c:lblOffset val="100"/>
        <c:tickLblSkip val="1"/>
        <c:tickMarkSkip val="1"/>
      </c:catAx>
      <c:valAx>
        <c:axId val="71742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\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35157154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7180880647311"/>
          <c:y val="0.448530619535431"/>
          <c:w val="0.224543295640237"/>
          <c:h val="0.15808866098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</xdr:row>
      <xdr:rowOff>0</xdr:rowOff>
    </xdr:from>
    <xdr:to>
      <xdr:col>12</xdr:col>
      <xdr:colOff>139700</xdr:colOff>
      <xdr:row>21</xdr:row>
      <xdr:rowOff>152400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S27"/>
  <sheetViews>
    <sheetView tabSelected="1" workbookViewId="0">
      <selection activeCell="A2" sqref="A2:A27"/>
    </sheetView>
  </sheetViews>
  <sheetFormatPr baseColWidth="10" defaultColWidth="10.83203125" defaultRowHeight="13"/>
  <cols>
    <col min="2" max="2" width="7.83203125" style="1" customWidth="1"/>
  </cols>
  <sheetData>
    <row r="1" spans="1:19" s="5" customFormat="1"/>
    <row r="2" spans="1:19" s="5" customFormat="1">
      <c r="A2" s="6" t="s">
        <v>7</v>
      </c>
      <c r="C2" s="5" t="s">
        <v>0</v>
      </c>
      <c r="D2" s="5" t="s">
        <v>1</v>
      </c>
      <c r="E2" s="5" t="s">
        <v>6</v>
      </c>
      <c r="F2" s="5" t="s">
        <v>2</v>
      </c>
    </row>
    <row r="3" spans="1:19">
      <c r="A3" s="7">
        <v>246.9375</v>
      </c>
      <c r="B3" s="1">
        <v>1</v>
      </c>
      <c r="C3">
        <v>247.8</v>
      </c>
      <c r="E3">
        <f>AVERAGE(C3:D3)</f>
        <v>247.8</v>
      </c>
      <c r="F3">
        <v>220</v>
      </c>
    </row>
    <row r="4" spans="1:19">
      <c r="A4" s="7">
        <v>25.615625000000001</v>
      </c>
      <c r="B4" s="1">
        <v>3</v>
      </c>
      <c r="C4">
        <v>27</v>
      </c>
      <c r="D4">
        <v>27.1</v>
      </c>
      <c r="E4">
        <f t="shared" ref="E4:E14" si="0">AVERAGE(C4:D4)</f>
        <v>27.05</v>
      </c>
      <c r="F4">
        <v>20</v>
      </c>
    </row>
    <row r="5" spans="1:19">
      <c r="A5" s="7">
        <v>25.390625</v>
      </c>
      <c r="B5" s="1">
        <v>4</v>
      </c>
      <c r="C5">
        <v>29</v>
      </c>
      <c r="D5">
        <v>28</v>
      </c>
      <c r="E5">
        <f t="shared" si="0"/>
        <v>28.5</v>
      </c>
      <c r="F5">
        <v>22</v>
      </c>
    </row>
    <row r="6" spans="1:19">
      <c r="A6" s="7">
        <v>39.893749999999997</v>
      </c>
      <c r="B6" s="1">
        <v>5</v>
      </c>
      <c r="C6">
        <v>41</v>
      </c>
      <c r="D6">
        <v>42</v>
      </c>
      <c r="E6">
        <f t="shared" si="0"/>
        <v>41.5</v>
      </c>
      <c r="F6">
        <v>36</v>
      </c>
    </row>
    <row r="7" spans="1:19">
      <c r="A7" s="7">
        <v>34.593548387096774</v>
      </c>
      <c r="B7" s="1" t="s">
        <v>3</v>
      </c>
      <c r="C7">
        <v>32.5</v>
      </c>
      <c r="D7">
        <v>34</v>
      </c>
      <c r="E7">
        <f t="shared" si="0"/>
        <v>33.25</v>
      </c>
      <c r="F7">
        <v>30</v>
      </c>
    </row>
    <row r="8" spans="1:19">
      <c r="A8" s="7">
        <v>38.384374999999999</v>
      </c>
      <c r="B8" s="1">
        <v>10</v>
      </c>
      <c r="C8">
        <v>38</v>
      </c>
      <c r="D8" s="4">
        <v>38.5</v>
      </c>
      <c r="E8">
        <f t="shared" si="0"/>
        <v>38.25</v>
      </c>
      <c r="F8">
        <v>38.5</v>
      </c>
    </row>
    <row r="9" spans="1:19">
      <c r="A9" s="7">
        <v>37.6</v>
      </c>
      <c r="B9" s="1">
        <v>11</v>
      </c>
      <c r="C9">
        <v>38</v>
      </c>
      <c r="E9">
        <f t="shared" si="0"/>
        <v>38</v>
      </c>
    </row>
    <row r="10" spans="1:19">
      <c r="A10" s="7">
        <v>30.193750000000001</v>
      </c>
      <c r="B10" s="1">
        <v>12</v>
      </c>
      <c r="C10">
        <v>29.5</v>
      </c>
      <c r="E10">
        <f t="shared" si="0"/>
        <v>29.5</v>
      </c>
    </row>
    <row r="11" spans="1:19">
      <c r="A11" s="7">
        <v>23.712499999999999</v>
      </c>
      <c r="B11" s="1">
        <v>13</v>
      </c>
      <c r="C11">
        <v>23</v>
      </c>
      <c r="E11">
        <f t="shared" si="0"/>
        <v>23</v>
      </c>
    </row>
    <row r="12" spans="1:19">
      <c r="A12" s="7">
        <v>26.115625000000001</v>
      </c>
      <c r="B12" s="1">
        <v>14</v>
      </c>
      <c r="C12">
        <v>26.5</v>
      </c>
      <c r="E12">
        <f t="shared" si="0"/>
        <v>26.5</v>
      </c>
    </row>
    <row r="13" spans="1:19">
      <c r="A13" s="7">
        <v>36.020689655172411</v>
      </c>
      <c r="B13" s="1">
        <v>7</v>
      </c>
      <c r="C13">
        <v>37</v>
      </c>
      <c r="D13">
        <v>36.200000000000003</v>
      </c>
      <c r="E13">
        <f t="shared" si="0"/>
        <v>36.6</v>
      </c>
      <c r="F13">
        <v>35</v>
      </c>
    </row>
    <row r="14" spans="1:19">
      <c r="A14" s="7">
        <v>8.3206896551724139</v>
      </c>
      <c r="B14" s="1">
        <v>8</v>
      </c>
      <c r="C14">
        <v>10</v>
      </c>
      <c r="D14">
        <v>9.8000000000000007</v>
      </c>
      <c r="E14">
        <f t="shared" si="0"/>
        <v>9.9</v>
      </c>
      <c r="F14" s="3" t="s">
        <v>5</v>
      </c>
    </row>
    <row r="15" spans="1:19">
      <c r="A15" s="8" t="s">
        <v>4</v>
      </c>
      <c r="C15" s="1" t="s">
        <v>0</v>
      </c>
      <c r="D15" s="1" t="s">
        <v>1</v>
      </c>
      <c r="E15" s="1"/>
      <c r="F15" s="1" t="s">
        <v>2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>
      <c r="A16" s="9">
        <f>LOG10(A3)</f>
        <v>2.3925870470255215</v>
      </c>
      <c r="B16" s="1">
        <v>1</v>
      </c>
      <c r="C16" s="2">
        <f t="shared" ref="C16:C27" si="1">LOG10(C3)-$A16</f>
        <v>1.5142550145230693E-3</v>
      </c>
      <c r="D16" s="2"/>
      <c r="E16" s="2"/>
      <c r="F16" s="2">
        <f t="shared" ref="F16:F21" si="2">LOG10(F3)-$A16</f>
        <v>-5.0164366203315325E-2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>
      <c r="A17" s="9">
        <f t="shared" ref="A17:A27" si="3">LOG10(A4)</f>
        <v>1.4085049567667141</v>
      </c>
      <c r="B17" s="1">
        <v>3</v>
      </c>
      <c r="C17" s="2">
        <f t="shared" si="1"/>
        <v>2.2858807392273306E-2</v>
      </c>
      <c r="D17" s="2">
        <f>LOG10(D4)-$A17</f>
        <v>2.4464334107691776E-2</v>
      </c>
      <c r="E17" s="2"/>
      <c r="F17" s="2">
        <f t="shared" si="2"/>
        <v>-0.1074749611027328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>
      <c r="A18" s="9">
        <f t="shared" si="3"/>
        <v>1.4046733913310061</v>
      </c>
      <c r="B18" s="1">
        <v>4</v>
      </c>
      <c r="C18" s="2">
        <f t="shared" si="1"/>
        <v>5.7724606567949976E-2</v>
      </c>
      <c r="D18" s="2">
        <f>LOG10(D5)-$A18</f>
        <v>4.2484640011213104E-2</v>
      </c>
      <c r="E18" s="2"/>
      <c r="F18" s="2">
        <f t="shared" si="2"/>
        <v>-6.2250710508799934E-2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>
      <c r="A19" s="9">
        <f t="shared" si="3"/>
        <v>1.6009048617738804</v>
      </c>
      <c r="B19" s="1">
        <v>5</v>
      </c>
      <c r="C19" s="2">
        <f t="shared" si="1"/>
        <v>1.1878994945855093E-2</v>
      </c>
      <c r="D19" s="2">
        <f>LOG10(D6)-$A19</f>
        <v>2.2344428624020196E-2</v>
      </c>
      <c r="E19" s="2"/>
      <c r="F19" s="2">
        <f t="shared" si="2"/>
        <v>-4.4602361006593094E-2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>
      <c r="A20" s="9">
        <f t="shared" si="3"/>
        <v>1.5389951114765692</v>
      </c>
      <c r="B20" s="1">
        <v>6</v>
      </c>
      <c r="C20" s="2">
        <f t="shared" si="1"/>
        <v>-2.7111750497694764E-2</v>
      </c>
      <c r="D20" s="2">
        <f>LOG10(D7)-$A20</f>
        <v>-7.5161944343140608E-3</v>
      </c>
      <c r="E20" s="2"/>
      <c r="F20" s="2">
        <f t="shared" si="2"/>
        <v>-6.187385675690682E-2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>
      <c r="A21" s="9">
        <f t="shared" si="3"/>
        <v>1.5841544735279647</v>
      </c>
      <c r="B21" s="1">
        <v>10</v>
      </c>
      <c r="C21" s="2">
        <f t="shared" si="1"/>
        <v>-4.3708769111545642E-3</v>
      </c>
      <c r="D21" s="2">
        <f>LOG10(D8)-$A21</f>
        <v>1.3062559805359086E-3</v>
      </c>
      <c r="E21" s="2"/>
      <c r="F21" s="2">
        <f t="shared" si="2"/>
        <v>1.3062559805359086E-3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>
      <c r="A22" s="9">
        <f t="shared" si="3"/>
        <v>1.5751878449276611</v>
      </c>
      <c r="B22" s="1">
        <v>11</v>
      </c>
      <c r="C22" s="2">
        <f t="shared" si="1"/>
        <v>4.5957516891490524E-3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>
      <c r="A23" s="9">
        <f t="shared" si="3"/>
        <v>1.4799170548305951</v>
      </c>
      <c r="B23" s="1">
        <v>12</v>
      </c>
      <c r="C23" s="2">
        <f t="shared" si="1"/>
        <v>-1.0095038852432126E-2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>
      <c r="A24" s="9">
        <f t="shared" si="3"/>
        <v>1.374977343896719</v>
      </c>
      <c r="B24" s="1">
        <v>13</v>
      </c>
      <c r="C24" s="2">
        <f t="shared" si="1"/>
        <v>-1.3249507879126154E-2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>
      <c r="A25" s="9">
        <f t="shared" si="3"/>
        <v>1.4169004238472678</v>
      </c>
      <c r="B25" s="1">
        <v>14</v>
      </c>
      <c r="C25" s="2">
        <f t="shared" si="1"/>
        <v>6.3454500895401278E-3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>
      <c r="A26" s="9">
        <f t="shared" si="3"/>
        <v>1.5565520236020187</v>
      </c>
      <c r="B26" s="1">
        <v>7</v>
      </c>
      <c r="C26" s="2">
        <f t="shared" si="1"/>
        <v>1.1649700464976265E-2</v>
      </c>
      <c r="D26" s="2">
        <f>LOG10(D13)-$A26</f>
        <v>2.1565469311470853E-3</v>
      </c>
      <c r="E26" s="2"/>
      <c r="F26" s="2">
        <f>LOG10(F13)-$A26</f>
        <v>-1.2483979251743049E-2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>
      <c r="A27" s="9">
        <f t="shared" si="3"/>
        <v>0.92015932400982969</v>
      </c>
      <c r="B27" s="1">
        <v>8</v>
      </c>
      <c r="C27" s="2">
        <f t="shared" si="1"/>
        <v>7.9840675990170307E-2</v>
      </c>
      <c r="D27" s="2">
        <f>LOG10(D14)-$A27</f>
        <v>7.1066751682665186E-2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</sheetData>
  <phoneticPr fontId="3"/>
  <pageMargins left="0.75" right="0.75" top="1" bottom="1" header="0.4921259845" footer="0.4921259845"/>
  <pageSetup paperSize="0" orientation="portrait" horizontalDpi="4294967292" verticalDpi="4294967292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1999-07-30T11:56:56Z</dcterms:created>
  <dcterms:modified xsi:type="dcterms:W3CDTF">2018-03-30T05:50:03Z</dcterms:modified>
</cp:coreProperties>
</file>